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en_skoroszyt"/>
  <mc:AlternateContent xmlns:mc="http://schemas.openxmlformats.org/markup-compatibility/2006">
    <mc:Choice Requires="x15">
      <x15ac:absPath xmlns:x15ac="http://schemas.microsoft.com/office/spreadsheetml/2010/11/ac" url="E:\PRACA\zestawienie pomieszczen\BEZ ceny J200\"/>
    </mc:Choice>
  </mc:AlternateContent>
  <xr:revisionPtr revIDLastSave="0" documentId="13_ncr:1_{C4BD520F-F403-4E24-92C6-963153625782}" xr6:coauthVersionLast="47" xr6:coauthVersionMax="47" xr10:uidLastSave="{00000000-0000-0000-0000-000000000000}"/>
  <bookViews>
    <workbookView xWindow="-120" yWindow="-120" windowWidth="29040" windowHeight="15840" tabRatio="873" activeTab="7" xr2:uid="{00000000-000D-0000-FFFF-FFFF00000000}"/>
  </bookViews>
  <sheets>
    <sheet name="JEROZOLIMSKIE 200" sheetId="1" r:id="rId1"/>
    <sheet name="NOWY ŚWIAT 68" sheetId="9" r:id="rId2"/>
    <sheet name="NOWY ŚWIAT 32" sheetId="15" r:id="rId3"/>
    <sheet name="MALCZEWSKIEGO 54" sheetId="19" r:id="rId4"/>
    <sheet name="ŚW. BARBARY 1" sheetId="17" r:id="rId5"/>
    <sheet name="DOMANIEWSKA 35" sheetId="20" r:id="rId6"/>
    <sheet name="NOWOGRODZKA 22" sheetId="18" r:id="rId7"/>
    <sheet name="WSZYSTKIE" sheetId="4" r:id="rId8"/>
    <sheet name="TECHNICZNY" sheetId="12" state="hidden" r:id="rId9"/>
  </sheets>
  <definedNames>
    <definedName name="_xlnm._FilterDatabase" localSheetId="0" hidden="1">'JEROZOLIMSKIE 200'!$B$1:$O$1</definedName>
    <definedName name="_xlnm._FilterDatabase" localSheetId="1" hidden="1">'NOWY ŚWIAT 68'!#REF!</definedName>
    <definedName name="Adres_budynku">#REF!</definedName>
    <definedName name="MADALINSKIEGO777981_LP">#REF!</definedName>
    <definedName name="Nieruchomość">TECHNICZNA[Adres nieruchomości]</definedName>
    <definedName name="NOWYSWIAT68_LP">#REF!</definedName>
    <definedName name="Powierzchnia">TECHNICZNA[Typ powierzchni]</definedName>
    <definedName name="ROZBRAT44A_LP">#REF!</definedName>
    <definedName name="UTRATA4_LP">#REF!</definedName>
    <definedName name="WSZYSTKIE_LP">Tabela5[L.P.]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8" l="1"/>
  <c r="O4" i="9" l="1"/>
  <c r="N4" i="17" l="1"/>
  <c r="O31" i="1" l="1"/>
  <c r="O3" i="15" l="1"/>
  <c r="L4" i="19"/>
  <c r="M4" i="20"/>
  <c r="M7" i="18"/>
</calcChain>
</file>

<file path=xl/sharedStrings.xml><?xml version="1.0" encoding="utf-8"?>
<sst xmlns="http://schemas.openxmlformats.org/spreadsheetml/2006/main" count="566" uniqueCount="56">
  <si>
    <t>Adres budynku</t>
  </si>
  <si>
    <t>Al. Jerozolimskie 200</t>
  </si>
  <si>
    <t>Nr budynku</t>
  </si>
  <si>
    <t>Kondygnacja</t>
  </si>
  <si>
    <t>Rzut (pdf)</t>
  </si>
  <si>
    <t>Czynsz bazowy EUR/m2</t>
  </si>
  <si>
    <t>Ryczałt na media PLN/m2</t>
  </si>
  <si>
    <t>Krańcowa</t>
  </si>
  <si>
    <t>Współczynnik powierzchni wspólnych</t>
  </si>
  <si>
    <t xml:space="preserve">Cena </t>
  </si>
  <si>
    <t>L.P.</t>
  </si>
  <si>
    <t>Nr lokalu</t>
  </si>
  <si>
    <t>Uwagi</t>
  </si>
  <si>
    <t>Typ powierzchni</t>
  </si>
  <si>
    <t>biuro</t>
  </si>
  <si>
    <t>magazyn</t>
  </si>
  <si>
    <t>Adres nieruchomości</t>
  </si>
  <si>
    <t>Utrata 4</t>
  </si>
  <si>
    <t>Nowy Świat 68</t>
  </si>
  <si>
    <t>Rozbrat 44a</t>
  </si>
  <si>
    <t>Madalińskiego 77/79/81</t>
  </si>
  <si>
    <t>link</t>
  </si>
  <si>
    <t>biurowa</t>
  </si>
  <si>
    <r>
      <t>Metraż (m</t>
    </r>
    <r>
      <rPr>
        <b/>
        <sz val="18"/>
        <color theme="1"/>
        <rFont val="Calibri"/>
        <family val="2"/>
        <charset val="238"/>
      </rPr>
      <t>²)</t>
    </r>
  </si>
  <si>
    <r>
      <t>Metraż (m</t>
    </r>
    <r>
      <rPr>
        <b/>
        <sz val="18"/>
        <color theme="1" tint="0.24994659260841701"/>
        <rFont val="Calibri"/>
        <family val="2"/>
        <charset val="238"/>
      </rPr>
      <t>²)</t>
    </r>
  </si>
  <si>
    <r>
      <t>Metraż (m</t>
    </r>
    <r>
      <rPr>
        <sz val="18"/>
        <color theme="1"/>
        <rFont val="Calibri"/>
        <family val="2"/>
        <charset val="238"/>
      </rPr>
      <t>²)</t>
    </r>
  </si>
  <si>
    <t>* Typ powierzchni</t>
  </si>
  <si>
    <t>* Kurs PLN/EUR</t>
  </si>
  <si>
    <t>* Kurs PLN/USD</t>
  </si>
  <si>
    <t>* typ powierzchni - J200 przeznaczenie handlowo - usługowo - magazynowo - biurowe.</t>
  </si>
  <si>
    <t>* typ powierzchni - Nowy Świat 32 przeznaczenie biurowe.</t>
  </si>
  <si>
    <t>Adres budynku2</t>
  </si>
  <si>
    <t>*Typ powierzchni</t>
  </si>
  <si>
    <t>* typ powierzchni - ŚW. BARBARY 1 przeznaczenie magazynowo - biurowe.</t>
  </si>
  <si>
    <t>* typ powierzchni - MALCZEWSKIEGO 54 przeznaczenie magazynowo - biurowe.</t>
  </si>
  <si>
    <t>* typ powierzchni - DOMANIEWSKA 35 przeznaczenie magazynowo - biurowe.</t>
  </si>
  <si>
    <t>DOSTĘPNY OD ZARAZ</t>
  </si>
  <si>
    <t>RZUT KONDYGNACJI</t>
  </si>
  <si>
    <t>Metraż (m²)</t>
  </si>
  <si>
    <t>Proszę o kontakt</t>
  </si>
  <si>
    <t>tel: 885 800 800</t>
  </si>
  <si>
    <r>
      <t>Metraż (m</t>
    </r>
    <r>
      <rPr>
        <sz val="18"/>
        <color theme="0"/>
        <rFont val="Calibri"/>
        <family val="2"/>
        <charset val="238"/>
      </rPr>
      <t>²)</t>
    </r>
  </si>
  <si>
    <t>Czynsz administracyjny zł/MSC</t>
  </si>
  <si>
    <t>0A</t>
  </si>
  <si>
    <t>0A6</t>
  </si>
  <si>
    <t>Opłata eksploatacyjna PLN/m² netto</t>
  </si>
  <si>
    <t>Opłata eksploatacyjna EUR/m² netto</t>
  </si>
  <si>
    <t>handlowo-usługowa</t>
  </si>
  <si>
    <t>Sala sprzedarzy 4</t>
  </si>
  <si>
    <t>Sala sprzedarzy 2</t>
  </si>
  <si>
    <t>Sala sprzedarzy 15</t>
  </si>
  <si>
    <t>9A</t>
  </si>
  <si>
    <t>0A3</t>
  </si>
  <si>
    <t xml:space="preserve"> * kurs z dnia 17.12.2024  z NBP (kurs średni)</t>
  </si>
  <si>
    <t>DOSTĘPNY OD 01.02.2025</t>
  </si>
  <si>
    <t>Nowogrodzka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</si>
</sst>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zł&quot;"/>
    <numFmt numFmtId="165" formatCode="#,##0.00\ [$€-1]"/>
    <numFmt numFmtId="166" formatCode="0.0"/>
  </numFmts>
  <fonts count="3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30"/>
      <name val="Calibri"/>
      <family val="2"/>
      <charset val="238"/>
    </font>
    <font>
      <u/>
      <sz val="11"/>
      <color indexed="21"/>
      <name val="Calibri"/>
      <family val="2"/>
      <charset val="238"/>
    </font>
    <font>
      <u/>
      <sz val="11"/>
      <color theme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8"/>
      <color theme="1" tint="0.24994659260841701"/>
      <name val="Calibri"/>
      <family val="2"/>
      <charset val="238"/>
      <scheme val="minor"/>
    </font>
    <font>
      <b/>
      <sz val="18"/>
      <color theme="1" tint="0.2499465926084170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sz val="18"/>
      <color rgb="FF000000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u/>
      <sz val="16"/>
      <color theme="4" tint="-0.49998474074526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8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9" tint="-0.25098422193060094"/>
        </stop>
      </gradientFill>
    </fill>
    <fill>
      <gradientFill degree="90">
        <stop position="0">
          <color rgb="FFFFFF00"/>
        </stop>
        <stop position="1">
          <color rgb="FFFFC000"/>
        </stop>
      </gradientFill>
    </fill>
    <fill>
      <gradientFill degree="90">
        <stop position="0">
          <color rgb="FF0070C0"/>
        </stop>
        <stop position="1">
          <color rgb="FF002060"/>
        </stop>
      </gradientFill>
    </fill>
    <fill>
      <gradientFill degree="270">
        <stop position="0">
          <color rgb="FFC00000"/>
        </stop>
        <stop position="1">
          <color rgb="FFFF0000"/>
        </stop>
      </gradientFill>
    </fill>
    <fill>
      <gradientFill degree="270">
        <stop position="0">
          <color theme="2" tint="-0.74901577806939912"/>
        </stop>
        <stop position="1">
          <color theme="2" tint="-0.89803765984069339"/>
        </stop>
      </gradientFill>
    </fill>
    <fill>
      <gradientFill degree="270">
        <stop position="0">
          <color theme="9" tint="-0.49803155613879818"/>
        </stop>
        <stop position="1">
          <color rgb="FF00B050"/>
        </stop>
      </gradientFill>
    </fill>
    <fill>
      <patternFill patternType="solid">
        <fgColor rgb="FF92D050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9" fontId="21" fillId="0" borderId="0" applyFont="0" applyFill="0" applyBorder="0" applyAlignment="0" applyProtection="0"/>
  </cellStyleXfs>
  <cellXfs count="192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65" fontId="10" fillId="4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 vertical="center" wrapText="1"/>
    </xf>
    <xf numFmtId="165" fontId="13" fillId="5" borderId="0" xfId="0" applyNumberFormat="1" applyFont="1" applyFill="1" applyAlignment="1">
      <alignment horizontal="center" vertical="center" wrapText="1"/>
    </xf>
    <xf numFmtId="9" fontId="13" fillId="5" borderId="0" xfId="0" applyNumberFormat="1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 vertical="center" wrapText="1"/>
    </xf>
    <xf numFmtId="165" fontId="7" fillId="6" borderId="0" xfId="0" applyNumberFormat="1" applyFont="1" applyFill="1" applyAlignment="1">
      <alignment horizontal="center" vertical="center" wrapText="1"/>
    </xf>
    <xf numFmtId="9" fontId="7" fillId="6" borderId="0" xfId="0" applyNumberFormat="1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164" fontId="15" fillId="7" borderId="0" xfId="0" applyNumberFormat="1" applyFont="1" applyFill="1" applyAlignment="1">
      <alignment horizontal="center" vertical="center" wrapText="1"/>
    </xf>
    <xf numFmtId="165" fontId="15" fillId="7" borderId="0" xfId="0" applyNumberFormat="1" applyFont="1" applyFill="1" applyAlignment="1">
      <alignment horizontal="center" vertical="center" wrapText="1"/>
    </xf>
    <xf numFmtId="9" fontId="15" fillId="7" borderId="0" xfId="0" applyNumberFormat="1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164" fontId="15" fillId="9" borderId="0" xfId="0" applyNumberFormat="1" applyFont="1" applyFill="1" applyAlignment="1">
      <alignment horizontal="center" vertical="center" wrapText="1"/>
    </xf>
    <xf numFmtId="165" fontId="15" fillId="9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4" fontId="15" fillId="0" borderId="0" xfId="0" applyNumberFormat="1" applyFont="1"/>
    <xf numFmtId="165" fontId="15" fillId="0" borderId="0" xfId="0" applyNumberFormat="1" applyFont="1"/>
    <xf numFmtId="9" fontId="15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164" fontId="22" fillId="8" borderId="2" xfId="0" applyNumberFormat="1" applyFont="1" applyFill="1" applyBorder="1" applyAlignment="1">
      <alignment horizontal="center" vertical="center" wrapText="1"/>
    </xf>
    <xf numFmtId="165" fontId="22" fillId="8" borderId="2" xfId="0" applyNumberFormat="1" applyFont="1" applyFill="1" applyBorder="1" applyAlignment="1">
      <alignment horizontal="center" vertical="center" wrapText="1"/>
    </xf>
    <xf numFmtId="9" fontId="22" fillId="8" borderId="2" xfId="10" applyFont="1" applyFill="1" applyBorder="1" applyAlignment="1">
      <alignment horizontal="center" vertical="center" wrapText="1"/>
    </xf>
    <xf numFmtId="0" fontId="23" fillId="0" borderId="0" xfId="0" applyFont="1"/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left" vertical="center"/>
    </xf>
    <xf numFmtId="164" fontId="24" fillId="3" borderId="0" xfId="0" applyNumberFormat="1" applyFont="1" applyFill="1" applyAlignment="1">
      <alignment horizontal="center" vertical="center"/>
    </xf>
    <xf numFmtId="9" fontId="24" fillId="3" borderId="0" xfId="10" applyFont="1" applyFill="1" applyAlignment="1">
      <alignment horizontal="center" vertical="center"/>
    </xf>
    <xf numFmtId="0" fontId="26" fillId="3" borderId="4" xfId="9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2" fontId="23" fillId="0" borderId="0" xfId="0" applyNumberFormat="1" applyFont="1"/>
    <xf numFmtId="164" fontId="23" fillId="0" borderId="0" xfId="0" applyNumberFormat="1" applyFont="1"/>
    <xf numFmtId="165" fontId="23" fillId="0" borderId="0" xfId="0" applyNumberFormat="1" applyFont="1"/>
    <xf numFmtId="164" fontId="23" fillId="0" borderId="0" xfId="0" applyNumberFormat="1" applyFont="1" applyAlignment="1">
      <alignment horizontal="center" vertical="center"/>
    </xf>
    <xf numFmtId="9" fontId="23" fillId="0" borderId="0" xfId="10" applyFont="1"/>
    <xf numFmtId="0" fontId="8" fillId="3" borderId="0" xfId="0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0" xfId="0" applyNumberFormat="1" applyFont="1"/>
    <xf numFmtId="0" fontId="19" fillId="3" borderId="0" xfId="0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2" fillId="3" borderId="5" xfId="9" applyFont="1" applyFill="1" applyBorder="1" applyAlignment="1">
      <alignment horizontal="center" vertical="center"/>
    </xf>
    <xf numFmtId="2" fontId="12" fillId="3" borderId="5" xfId="9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64" fontId="12" fillId="3" borderId="5" xfId="9" applyNumberFormat="1" applyFont="1" applyFill="1" applyBorder="1" applyAlignment="1">
      <alignment horizontal="center" vertical="center"/>
    </xf>
    <xf numFmtId="165" fontId="12" fillId="3" borderId="5" xfId="9" applyNumberFormat="1" applyFont="1" applyFill="1" applyBorder="1" applyAlignment="1">
      <alignment horizontal="center" vertical="center"/>
    </xf>
    <xf numFmtId="9" fontId="12" fillId="3" borderId="5" xfId="1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12" fillId="3" borderId="11" xfId="9" applyFont="1" applyFill="1" applyBorder="1" applyAlignment="1">
      <alignment horizontal="center" vertical="center"/>
    </xf>
    <xf numFmtId="0" fontId="26" fillId="0" borderId="0" xfId="9" applyFont="1" applyAlignment="1">
      <alignment horizontal="center" vertical="center"/>
    </xf>
    <xf numFmtId="0" fontId="33" fillId="6" borderId="0" xfId="0" applyFont="1" applyFill="1" applyAlignment="1">
      <alignment horizontal="center" vertical="center" wrapText="1"/>
    </xf>
    <xf numFmtId="14" fontId="12" fillId="3" borderId="6" xfId="9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0" fillId="3" borderId="8" xfId="1" applyFont="1" applyFill="1" applyBorder="1" applyAlignment="1">
      <alignment horizontal="center" vertical="center"/>
    </xf>
    <xf numFmtId="9" fontId="8" fillId="3" borderId="8" xfId="10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0" fontId="36" fillId="10" borderId="9" xfId="0" applyFont="1" applyFill="1" applyBorder="1" applyAlignment="1">
      <alignment horizontal="center" vertical="center" wrapText="1"/>
    </xf>
    <xf numFmtId="164" fontId="36" fillId="10" borderId="8" xfId="0" applyNumberFormat="1" applyFont="1" applyFill="1" applyBorder="1" applyAlignment="1">
      <alignment horizontal="center" vertical="center" wrapText="1"/>
    </xf>
    <xf numFmtId="2" fontId="36" fillId="10" borderId="8" xfId="0" applyNumberFormat="1" applyFont="1" applyFill="1" applyBorder="1" applyAlignment="1">
      <alignment horizontal="center" vertical="center" wrapText="1"/>
    </xf>
    <xf numFmtId="165" fontId="36" fillId="10" borderId="8" xfId="0" applyNumberFormat="1" applyFont="1" applyFill="1" applyBorder="1" applyAlignment="1">
      <alignment horizontal="center" vertical="center" wrapText="1"/>
    </xf>
    <xf numFmtId="9" fontId="36" fillId="10" borderId="8" xfId="10" applyFont="1" applyFill="1" applyBorder="1" applyAlignment="1">
      <alignment horizontal="center" vertical="center" wrapText="1"/>
    </xf>
    <xf numFmtId="164" fontId="36" fillId="10" borderId="10" xfId="0" applyNumberFormat="1" applyFont="1" applyFill="1" applyBorder="1" applyAlignment="1">
      <alignment horizontal="center" vertical="center" wrapText="1"/>
    </xf>
    <xf numFmtId="0" fontId="32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27" fillId="0" borderId="0" xfId="9" applyFont="1" applyAlignment="1">
      <alignment horizontal="center" vertical="center"/>
    </xf>
    <xf numFmtId="0" fontId="28" fillId="0" borderId="0" xfId="9" applyFont="1" applyAlignment="1">
      <alignment horizontal="center" vertical="center"/>
    </xf>
    <xf numFmtId="2" fontId="27" fillId="0" borderId="0" xfId="9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164" fontId="12" fillId="0" borderId="0" xfId="9" applyNumberFormat="1" applyFont="1" applyAlignment="1">
      <alignment horizontal="center" vertical="center"/>
    </xf>
    <xf numFmtId="165" fontId="12" fillId="0" borderId="0" xfId="9" applyNumberFormat="1" applyFont="1" applyAlignment="1">
      <alignment horizontal="center" vertical="center"/>
    </xf>
    <xf numFmtId="9" fontId="12" fillId="0" borderId="0" xfId="10" applyFont="1" applyFill="1" applyAlignment="1">
      <alignment horizontal="center" vertical="center"/>
    </xf>
    <xf numFmtId="164" fontId="27" fillId="0" borderId="0" xfId="9" applyNumberFormat="1" applyFont="1" applyAlignment="1">
      <alignment horizontal="center" vertical="center"/>
    </xf>
    <xf numFmtId="14" fontId="28" fillId="0" borderId="0" xfId="9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15" fillId="3" borderId="0" xfId="0" applyFont="1" applyFill="1" applyAlignment="1">
      <alignment horizontal="center" vertical="center"/>
    </xf>
    <xf numFmtId="164" fontId="37" fillId="3" borderId="0" xfId="0" applyNumberFormat="1" applyFont="1" applyFill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 wrapText="1"/>
    </xf>
    <xf numFmtId="164" fontId="29" fillId="3" borderId="0" xfId="0" applyNumberFormat="1" applyFont="1" applyFill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9" fontId="8" fillId="3" borderId="12" xfId="0" applyNumberFormat="1" applyFont="1" applyFill="1" applyBorder="1" applyAlignment="1">
      <alignment horizontal="center" vertical="center"/>
    </xf>
    <xf numFmtId="9" fontId="8" fillId="3" borderId="12" xfId="10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4" fillId="11" borderId="0" xfId="0" applyFont="1" applyFill="1" applyAlignment="1">
      <alignment horizontal="right" vertical="center"/>
    </xf>
    <xf numFmtId="0" fontId="24" fillId="11" borderId="0" xfId="0" applyFont="1" applyFill="1" applyAlignment="1">
      <alignment horizontal="left" vertical="center"/>
    </xf>
    <xf numFmtId="164" fontId="29" fillId="11" borderId="0" xfId="0" applyNumberFormat="1" applyFont="1" applyFill="1" applyAlignment="1">
      <alignment horizontal="center" vertical="center"/>
    </xf>
    <xf numFmtId="9" fontId="24" fillId="11" borderId="0" xfId="10" applyFont="1" applyFill="1" applyAlignment="1">
      <alignment horizontal="center" vertical="center"/>
    </xf>
    <xf numFmtId="164" fontId="24" fillId="11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20" fillId="3" borderId="2" xfId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12" fillId="3" borderId="0" xfId="9" applyNumberFormat="1" applyFont="1" applyFill="1" applyAlignment="1">
      <alignment horizontal="center" vertical="center"/>
    </xf>
    <xf numFmtId="165" fontId="12" fillId="3" borderId="0" xfId="9" applyNumberFormat="1" applyFont="1" applyFill="1" applyAlignment="1">
      <alignment horizontal="center" vertical="center"/>
    </xf>
    <xf numFmtId="14" fontId="12" fillId="3" borderId="17" xfId="9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 applyProtection="1">
      <alignment horizontal="center" vertical="center"/>
    </xf>
    <xf numFmtId="2" fontId="7" fillId="8" borderId="2" xfId="0" applyNumberFormat="1" applyFont="1" applyFill="1" applyBorder="1" applyAlignment="1">
      <alignment horizontal="center" vertical="center" wrapText="1"/>
    </xf>
    <xf numFmtId="0" fontId="20" fillId="11" borderId="8" xfId="1" applyFont="1" applyFill="1" applyBorder="1" applyAlignment="1">
      <alignment horizontal="center" vertical="center"/>
    </xf>
    <xf numFmtId="0" fontId="20" fillId="11" borderId="3" xfId="1" applyFont="1" applyFill="1" applyBorder="1" applyAlignment="1">
      <alignment horizontal="center" vertical="center"/>
    </xf>
    <xf numFmtId="0" fontId="29" fillId="11" borderId="0" xfId="0" applyFont="1" applyFill="1" applyAlignment="1">
      <alignment horizontal="right" vertical="center"/>
    </xf>
    <xf numFmtId="0" fontId="29" fillId="11" borderId="0" xfId="0" applyFont="1" applyFill="1" applyAlignment="1">
      <alignment horizontal="left" vertical="center"/>
    </xf>
    <xf numFmtId="0" fontId="29" fillId="11" borderId="0" xfId="0" applyFont="1" applyFill="1" applyAlignment="1">
      <alignment horizontal="center" vertical="center"/>
    </xf>
    <xf numFmtId="9" fontId="29" fillId="11" borderId="0" xfId="10" applyFont="1" applyFill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29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center" vertical="center"/>
    </xf>
    <xf numFmtId="9" fontId="29" fillId="3" borderId="0" xfId="10" applyFont="1" applyFill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5" xfId="1" applyFont="1" applyFill="1" applyBorder="1" applyAlignment="1">
      <alignment horizontal="center" vertical="center"/>
    </xf>
    <xf numFmtId="0" fontId="20" fillId="12" borderId="5" xfId="1" applyFont="1" applyFill="1" applyBorder="1" applyAlignment="1" applyProtection="1">
      <alignment horizontal="center" vertical="center"/>
    </xf>
    <xf numFmtId="164" fontId="12" fillId="12" borderId="5" xfId="9" applyNumberFormat="1" applyFont="1" applyFill="1" applyBorder="1" applyAlignment="1">
      <alignment horizontal="center" vertical="center"/>
    </xf>
    <xf numFmtId="165" fontId="12" fillId="12" borderId="5" xfId="9" applyNumberFormat="1" applyFont="1" applyFill="1" applyBorder="1" applyAlignment="1">
      <alignment horizontal="center" vertical="center"/>
    </xf>
    <xf numFmtId="164" fontId="8" fillId="12" borderId="5" xfId="0" applyNumberFormat="1" applyFont="1" applyFill="1" applyBorder="1" applyAlignment="1">
      <alignment horizontal="center" vertical="center"/>
    </xf>
    <xf numFmtId="14" fontId="12" fillId="12" borderId="5" xfId="9" applyNumberFormat="1" applyFont="1" applyFill="1" applyBorder="1" applyAlignment="1">
      <alignment horizontal="center" vertical="center"/>
    </xf>
    <xf numFmtId="164" fontId="23" fillId="12" borderId="5" xfId="0" applyNumberFormat="1" applyFont="1" applyFill="1" applyBorder="1"/>
    <xf numFmtId="0" fontId="23" fillId="12" borderId="6" xfId="0" applyFont="1" applyFill="1" applyBorder="1"/>
    <xf numFmtId="0" fontId="9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164" fontId="30" fillId="0" borderId="0" xfId="0" applyNumberFormat="1" applyFont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</cellXfs>
  <cellStyles count="11">
    <cellStyle name="Excel Built-in Normal" xfId="4" xr:uid="{00000000-0005-0000-0000-000000000000}"/>
    <cellStyle name="Excel Built-in Normal 1" xfId="5" xr:uid="{00000000-0005-0000-0000-000001000000}"/>
    <cellStyle name="Excel Built-in Normal 2" xfId="7" xr:uid="{00000000-0005-0000-0000-000002000000}"/>
    <cellStyle name="Excel Built-in Normal 3" xfId="9" xr:uid="{00000000-0005-0000-0000-000003000000}"/>
    <cellStyle name="Hiperłącze" xfId="1" builtinId="8"/>
    <cellStyle name="Hyperlink 2" xfId="3" xr:uid="{00000000-0005-0000-0000-000005000000}"/>
    <cellStyle name="Hyperlink 3" xfId="6" xr:uid="{00000000-0005-0000-0000-000006000000}"/>
    <cellStyle name="Normal 2" xfId="2" xr:uid="{00000000-0005-0000-0000-000007000000}"/>
    <cellStyle name="Normalny" xfId="0" builtinId="0"/>
    <cellStyle name="Odwiedzone hiperłącze" xfId="8" builtinId="9" hidden="1"/>
    <cellStyle name="Procentowy" xfId="10" builtinId="5"/>
  </cellStyles>
  <dxfs count="116"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164" formatCode="#,##0.00\ &quot;zł&quot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164" formatCode="#,##0.00\ &quot;zł&quot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165" formatCode="#,##0.00\ [$€-1]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164" formatCode="#,##0.00\ &quot;zł&quot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2" formatCode="0.0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6"/>
        <name val="Calibri"/>
      </font>
      <numFmt numFmtId="0" formatCode="General"/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vertAlign val="baseline"/>
        <sz val="16"/>
        <name val="Calibri"/>
      </font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scheme val="minor"/>
      </font>
      <numFmt numFmtId="164" formatCode="#,##0.00\ &quot;zł&quot;"/>
      <fill>
        <gradientFill degree="270">
          <stop position="0">
            <color theme="2" tint="-0.74901577806939912"/>
          </stop>
          <stop position="1">
            <color theme="2" tint="-0.89803765984069339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/>
        <vertAlign val="baseline"/>
        <sz val="16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/>
        <i val="0"/>
        <strike val="0"/>
        <outline val="0"/>
        <shadow val="0"/>
        <vertAlign val="baseline"/>
        <sz val="16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 style="thin">
          <color theme="1"/>
        </bottom>
      </border>
    </dxf>
    <dxf>
      <font>
        <b/>
        <i val="0"/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90">
          <stop position="0">
            <color rgb="FF92D050"/>
          </stop>
          <stop position="1">
            <color theme="9" tint="-0.25098422193060094"/>
          </stop>
        </gradient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numFmt numFmtId="164" formatCode="#,##0.00\ &quot;zł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164" formatCode="#,##0.00\ &quot;zł&quot;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4" formatCode="#,##0.00\ &quot;zł&quot;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numFmt numFmtId="167" formatCode="[$$-409]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numFmt numFmtId="164" formatCode="#,##0.00\ &quot;zł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270">
          <stop position="0">
            <color theme="9" tint="-0.49803155613879818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u/>
        <sz val="16"/>
        <color theme="10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6"/>
        <color indexed="8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outline val="0"/>
        <shadow val="0"/>
        <u val="none"/>
        <vertAlign val="baseline"/>
        <sz val="18"/>
        <color theme="1" tint="0.24994659260841701"/>
        <name val="Calibri"/>
      </font>
      <numFmt numFmtId="164" formatCode="#,##0.00\ &quot;zł&quot;"/>
      <fill>
        <gradientFill degree="90">
          <stop position="0">
            <color rgb="FFFFFF00"/>
          </stop>
          <stop position="1">
            <color rgb="FFFFC000"/>
          </stop>
        </gradient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8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/>
        <vertAlign val="baseline"/>
        <sz val="16"/>
        <color theme="10"/>
        <name val="Calibri"/>
        <family val="2"/>
        <charset val="238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  <protection locked="1" hidden="0"/>
    </dxf>
    <dxf>
      <font>
        <strike val="0"/>
        <outline val="0"/>
        <shadow val="0"/>
        <u/>
        <vertAlign val="baseline"/>
        <sz val="16"/>
        <color theme="10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protection locked="1" hidden="0"/>
    </dxf>
    <dxf>
      <font>
        <b/>
        <strike val="0"/>
        <outline val="0"/>
        <shadow val="0"/>
        <vertAlign val="baseline"/>
        <sz val="16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270">
          <stop position="0">
            <color rgb="FFC00000"/>
          </stop>
          <stop position="1">
            <color rgb="FFFF0000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indexed="8"/>
        <name val="Calibri"/>
        <family val="2"/>
        <charset val="238"/>
        <scheme val="none"/>
      </font>
      <numFmt numFmtId="19" formatCode="dd/mm/yyyy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4" formatCode="#,##0.00\ &quot;zł&quot;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indexed="8"/>
        <name val="Calibri"/>
        <family val="2"/>
        <charset val="238"/>
        <scheme val="none"/>
      </font>
      <numFmt numFmtId="165" formatCode="#,##0.00\ [$€-1]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indexed="8"/>
        <name val="Calibri"/>
        <family val="2"/>
        <charset val="238"/>
        <scheme val="none"/>
      </font>
      <numFmt numFmtId="165" formatCode="#,##0.00\ [$€-1]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indexed="8"/>
        <name val="Calibri"/>
        <family val="2"/>
        <charset val="238"/>
        <scheme val="none"/>
      </font>
      <numFmt numFmtId="164" formatCode="#,##0.00\ &quot;zł&quot;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/>
        <vertAlign val="baseline"/>
        <sz val="16"/>
        <color theme="10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270">
          <stop position="0">
            <color rgb="FFC00000"/>
          </stop>
          <stop position="1">
            <color rgb="FFFF0000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sz val="16"/>
        <charset val="238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8"/>
        <color theme="0"/>
        <name val="Calibri"/>
      </font>
      <numFmt numFmtId="164" formatCode="#,##0.00\ &quot;zł&quot;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</dxfs>
  <tableStyles count="1" defaultTableStyle="Styl tabeli 1" defaultPivotStyle="PivotStyleLight16">
    <tableStyle name="Styl tabeli 1" pivot="0" count="0" xr9:uid="{00000000-0011-0000-FFFF-FFFF00000000}"/>
  </tableStyles>
  <colors>
    <mruColors>
      <color rgb="FFAFDC7E"/>
      <color rgb="FFCCCCFF"/>
      <color rgb="FFFF9F9F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JEROZOLIMSKIE200" displayName="JEROZOLIMSKIE200" ref="A1:P29" totalsRowShown="0" headerRowDxfId="115">
  <sortState xmlns:xlrd2="http://schemas.microsoft.com/office/spreadsheetml/2017/richdata2" ref="A2:O5">
    <sortCondition ref="D1:D5"/>
  </sortState>
  <tableColumns count="16">
    <tableColumn id="1" xr3:uid="{00000000-0010-0000-0000-000001000000}" name="L.P." dataDxfId="114"/>
    <tableColumn id="2" xr3:uid="{00000000-0010-0000-0000-000002000000}" name="Adres budynku2" dataDxfId="113"/>
    <tableColumn id="3" xr3:uid="{00000000-0010-0000-0000-000003000000}" name="Nr budynku" dataDxfId="112"/>
    <tableColumn id="4" xr3:uid="{00000000-0010-0000-0000-000004000000}" name="Kondygnacja" dataDxfId="111"/>
    <tableColumn id="5" xr3:uid="{00000000-0010-0000-0000-000005000000}" name="Nr lokalu" dataDxfId="110"/>
    <tableColumn id="6" xr3:uid="{00000000-0010-0000-0000-000006000000}" name="Metraż (m²)" dataDxfId="109"/>
    <tableColumn id="15" xr3:uid="{00000000-0010-0000-0000-00000F000000}" name="* Typ powierzchni" dataDxfId="108"/>
    <tableColumn id="7" xr3:uid="{00000000-0010-0000-0000-000007000000}" name="Rzut (pdf)" dataDxfId="107" dataCellStyle="Hiperłącze"/>
    <tableColumn id="18" xr3:uid="{00000000-0010-0000-0000-000012000000}" name="RZUT KONDYGNACJI" dataDxfId="106" dataCellStyle="Hiperłącze"/>
    <tableColumn id="8" xr3:uid="{00000000-0010-0000-0000-000008000000}" name="Cena " dataDxfId="105"/>
    <tableColumn id="9" xr3:uid="{00000000-0010-0000-0000-000009000000}" name="Czynsz bazowy EUR/m2" dataDxfId="104"/>
    <tableColumn id="10" xr3:uid="{00000000-0010-0000-0000-00000A000000}" name="Opłata eksploatacyjna PLN/m² netto" dataDxfId="103"/>
    <tableColumn id="11" xr3:uid="{00000000-0010-0000-0000-00000B000000}" name="Ryczałt na media PLN/m2" dataDxfId="102"/>
    <tableColumn id="12" xr3:uid="{00000000-0010-0000-0000-00000C000000}" name="Współczynnik powierzchni wspólnych" dataDxfId="101" dataCellStyle="Procentowy"/>
    <tableColumn id="13" xr3:uid="{00000000-0010-0000-0000-00000D000000}" name="* Kurs PLN/EUR" dataDxfId="100"/>
    <tableColumn id="14" xr3:uid="{00000000-0010-0000-0000-00000E000000}" name="Uwagi" dataDxfId="9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NOWYSWIAT6811" displayName="NOWYSWIAT6811" ref="A1:P2" totalsRowShown="0" headerRowDxfId="98">
  <tableColumns count="16">
    <tableColumn id="1" xr3:uid="{00000000-0010-0000-0300-000001000000}" name="L.P." dataDxfId="97"/>
    <tableColumn id="2" xr3:uid="{00000000-0010-0000-0300-000002000000}" name="Adres budynku" dataDxfId="96"/>
    <tableColumn id="3" xr3:uid="{00000000-0010-0000-0300-000003000000}" name="Nr budynku" dataDxfId="95"/>
    <tableColumn id="4" xr3:uid="{00000000-0010-0000-0300-000004000000}" name="Kondygnacja" dataDxfId="94"/>
    <tableColumn id="5" xr3:uid="{00000000-0010-0000-0300-000005000000}" name="Nr lokalu" dataDxfId="93"/>
    <tableColumn id="6" xr3:uid="{00000000-0010-0000-0300-000006000000}" name="Metraż (m²)" dataDxfId="92"/>
    <tableColumn id="15" xr3:uid="{00000000-0010-0000-0300-00000F000000}" name="* Typ powierzchni" dataDxfId="91"/>
    <tableColumn id="7" xr3:uid="{00000000-0010-0000-0300-000007000000}" name="Rzut (pdf)" dataDxfId="90" dataCellStyle="Hiperłącze"/>
    <tableColumn id="17" xr3:uid="{00000000-0010-0000-0300-000011000000}" name="RZUT KONDYGNACJI" dataDxfId="89" dataCellStyle="Hiperłącze"/>
    <tableColumn id="8" xr3:uid="{00000000-0010-0000-0300-000008000000}" name="Cena " dataDxfId="88" dataCellStyle="Excel Built-in Normal 3"/>
    <tableColumn id="9" xr3:uid="{00000000-0010-0000-0300-000009000000}" name="Czynsz bazowy EUR/m2" dataDxfId="87" dataCellStyle="Excel Built-in Normal 3"/>
    <tableColumn id="10" xr3:uid="{00000000-0010-0000-0300-00000A000000}" name="Opłata eksploatacyjna PLN/m² netto" dataDxfId="86" dataCellStyle="Excel Built-in Normal 3"/>
    <tableColumn id="11" xr3:uid="{00000000-0010-0000-0300-00000B000000}" name="Ryczałt na media PLN/m2" dataDxfId="85"/>
    <tableColumn id="12" xr3:uid="{00000000-0010-0000-0300-00000C000000}" name="Współczynnik powierzchni wspólnych" dataDxfId="84" dataCellStyle="Procentowy"/>
    <tableColumn id="13" xr3:uid="{00000000-0010-0000-0300-00000D000000}" name="* Kurs PLN/EUR" dataDxfId="83"/>
    <tableColumn id="14" xr3:uid="{00000000-0010-0000-0300-00000E000000}" name="Uwagi" dataDxfId="82" dataCellStyle="Excel Built-in Normal 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NOWYSWIAT681110" displayName="NOWYSWIAT681110" ref="A1:M2" insertRow="1" totalsRowShown="0" headerRowDxfId="81" dataDxfId="80">
  <tableColumns count="13">
    <tableColumn id="1" xr3:uid="{00000000-0010-0000-0500-000001000000}" name="L.P." dataDxfId="79"/>
    <tableColumn id="2" xr3:uid="{00000000-0010-0000-0500-000002000000}" name="Adres budynku" dataDxfId="78"/>
    <tableColumn id="3" xr3:uid="{00000000-0010-0000-0500-000003000000}" name="Nr budynku" dataDxfId="77"/>
    <tableColumn id="4" xr3:uid="{00000000-0010-0000-0500-000004000000}" name="Kondygnacja" dataDxfId="76"/>
    <tableColumn id="5" xr3:uid="{00000000-0010-0000-0500-000005000000}" name="Nr lokalu" dataDxfId="75"/>
    <tableColumn id="6" xr3:uid="{00000000-0010-0000-0500-000006000000}" name="Metraż (m²)" dataDxfId="74"/>
    <tableColumn id="15" xr3:uid="{00000000-0010-0000-0500-00000F000000}" name="* Typ powierzchni" dataDxfId="73"/>
    <tableColumn id="7" xr3:uid="{00000000-0010-0000-0500-000007000000}" name="Rzut (pdf)" dataDxfId="72" dataCellStyle="Hiperłącze"/>
    <tableColumn id="11" xr3:uid="{00000000-0010-0000-0500-00000B000000}" name="RZUT KONDYGNACJI" dataDxfId="71" dataCellStyle="Hiperłącze"/>
    <tableColumn id="8" xr3:uid="{00000000-0010-0000-0500-000008000000}" name="Cena " dataDxfId="70"/>
    <tableColumn id="9" xr3:uid="{00000000-0010-0000-0500-000009000000}" name="Czynsz bazowy EUR/m2" dataDxfId="69"/>
    <tableColumn id="13" xr3:uid="{00000000-0010-0000-0500-00000D000000}" name="* Kurs PLN/EUR" dataDxfId="68"/>
    <tableColumn id="14" xr3:uid="{00000000-0010-0000-0500-00000E000000}" name="Uwagi" dataDxfId="67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ROZBRAT44A5" displayName="ROZBRAT44A5" ref="A1:O2" totalsRowShown="0" headerRowDxfId="66" dataDxfId="65" dataCellStyle="Excel Built-in Normal 3">
  <tableColumns count="15">
    <tableColumn id="1" xr3:uid="{00000000-0010-0000-0600-000001000000}" name="L.P." dataDxfId="64" dataCellStyle="Excel Built-in Normal 3"/>
    <tableColumn id="2" xr3:uid="{00000000-0010-0000-0600-000002000000}" name="Adres budynku" dataDxfId="63" dataCellStyle="Excel Built-in Normal 3"/>
    <tableColumn id="3" xr3:uid="{00000000-0010-0000-0600-000003000000}" name="Nr budynku" dataDxfId="62" dataCellStyle="Excel Built-in Normal 3"/>
    <tableColumn id="4" xr3:uid="{00000000-0010-0000-0600-000004000000}" name="Kondygnacja" dataDxfId="61" dataCellStyle="Excel Built-in Normal 3"/>
    <tableColumn id="5" xr3:uid="{00000000-0010-0000-0600-000005000000}" name="Nr lokalu" dataDxfId="60" dataCellStyle="Excel Built-in Normal 3"/>
    <tableColumn id="6" xr3:uid="{00000000-0010-0000-0600-000006000000}" name="Metraż (m²)" dataDxfId="59" dataCellStyle="Excel Built-in Normal 3"/>
    <tableColumn id="15" xr3:uid="{00000000-0010-0000-0600-00000F000000}" name="* Typ powierzchni" dataDxfId="58"/>
    <tableColumn id="7" xr3:uid="{00000000-0010-0000-0600-000007000000}" name="Rzut (pdf)" dataDxfId="57" dataCellStyle="Hiperłącze"/>
    <tableColumn id="16" xr3:uid="{00000000-0010-0000-0600-000010000000}" name="RZUT KONDYGNACJI" dataDxfId="56" dataCellStyle="Hiperłącze"/>
    <tableColumn id="8" xr3:uid="{00000000-0010-0000-0600-000008000000}" name="Cena " dataDxfId="55" dataCellStyle="Excel Built-in Normal 3"/>
    <tableColumn id="9" xr3:uid="{00000000-0010-0000-0600-000009000000}" name="Czynsz bazowy EUR/m2" dataDxfId="54" dataCellStyle="Excel Built-in Normal 3"/>
    <tableColumn id="10" xr3:uid="{00000000-0010-0000-0600-00000A000000}" name="Opłata eksploatacyjna EUR/m² netto" dataDxfId="53" dataCellStyle="Excel Built-in Normal 3"/>
    <tableColumn id="12" xr3:uid="{00000000-0010-0000-0600-00000C000000}" name="Współczynnik powierzchni wspólnych" dataDxfId="52" dataCellStyle="Procentowy"/>
    <tableColumn id="13" xr3:uid="{00000000-0010-0000-0600-00000D000000}" name="* Kurs PLN/EUR" dataDxfId="51" dataCellStyle="Excel Built-in Normal 3"/>
    <tableColumn id="14" xr3:uid="{00000000-0010-0000-0600-00000E000000}" name="Uwagi" dataDxfId="50" dataCellStyle="Excel Built-in Normal 3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UTRATA412" displayName="UTRATA412" ref="A1:N2" totalsRowShown="0" headerRowDxfId="49" dataDxfId="48">
  <autoFilter ref="A1:N2" xr:uid="{00000000-0009-0000-0100-00000B000000}"/>
  <tableColumns count="14">
    <tableColumn id="1" xr3:uid="{00000000-0010-0000-0700-000001000000}" name="L.P." dataDxfId="47"/>
    <tableColumn id="2" xr3:uid="{00000000-0010-0000-0700-000002000000}" name="Adres budynku" dataDxfId="46"/>
    <tableColumn id="3" xr3:uid="{00000000-0010-0000-0700-000003000000}" name="Nr budynku" dataDxfId="45"/>
    <tableColumn id="4" xr3:uid="{00000000-0010-0000-0700-000004000000}" name="Kondygnacja" dataDxfId="44"/>
    <tableColumn id="5" xr3:uid="{00000000-0010-0000-0700-000005000000}" name="Nr lokalu" dataDxfId="43"/>
    <tableColumn id="6" xr3:uid="{00000000-0010-0000-0700-000006000000}" name="Metraż (m²)" dataDxfId="42"/>
    <tableColumn id="15" xr3:uid="{00000000-0010-0000-0700-00000F000000}" name="* Typ powierzchni" dataDxfId="41"/>
    <tableColumn id="7" xr3:uid="{00000000-0010-0000-0700-000007000000}" name="Rzut (pdf)" dataDxfId="40"/>
    <tableColumn id="11" xr3:uid="{00000000-0010-0000-0700-00000B000000}" name="RZUT KONDYGNACJI" dataDxfId="39" dataCellStyle="Hiperłącze"/>
    <tableColumn id="8" xr3:uid="{00000000-0010-0000-0700-000008000000}" name="Cena " dataDxfId="38"/>
    <tableColumn id="9" xr3:uid="{00000000-0010-0000-0700-000009000000}" name="Czynsz bazowy EUR/m2" dataDxfId="37"/>
    <tableColumn id="10" xr3:uid="{70E08E16-0F3D-427E-B87E-F5E0652340FA}" name="Czynsz administracyjny zł/MSC" dataDxfId="36"/>
    <tableColumn id="13" xr3:uid="{00000000-0010-0000-0700-00000D000000}" name="* Kurs PLN/USD" dataDxfId="35"/>
    <tableColumn id="14" xr3:uid="{00000000-0010-0000-0700-00000E000000}" name="Uwagi" dataDxfId="3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NOWYSWIAT687" displayName="NOWYSWIAT687" ref="A1:N2" insertRow="1" totalsRowShown="0" headerRowDxfId="33">
  <autoFilter ref="A1:N2" xr:uid="{00000000-0009-0000-0100-000006000000}"/>
  <tableColumns count="14">
    <tableColumn id="1" xr3:uid="{00000000-0010-0000-0800-000001000000}" name="L.P." dataDxfId="32"/>
    <tableColumn id="2" xr3:uid="{00000000-0010-0000-0800-000002000000}" name="Adres budynku" dataDxfId="31"/>
    <tableColumn id="3" xr3:uid="{00000000-0010-0000-0800-000003000000}" name="Nr budynku" dataDxfId="30"/>
    <tableColumn id="4" xr3:uid="{00000000-0010-0000-0800-000004000000}" name="Kondygnacja" dataDxfId="29"/>
    <tableColumn id="5" xr3:uid="{00000000-0010-0000-0800-000005000000}" name="Nr lokalu" dataDxfId="28"/>
    <tableColumn id="6" xr3:uid="{00000000-0010-0000-0800-000006000000}" name="Metraż (m²)" dataDxfId="27"/>
    <tableColumn id="15" xr3:uid="{00000000-0010-0000-0800-00000F000000}" name="* Typ powierzchni" dataDxfId="26"/>
    <tableColumn id="16" xr3:uid="{08755E5A-C8AE-44C6-B558-E0AE247CECB4}" name="Rzut (pdf)" dataDxfId="25" dataCellStyle="Hiperłącze"/>
    <tableColumn id="7" xr3:uid="{00000000-0010-0000-0800-000007000000}" name="RZUT KONDYGNACJI" dataDxfId="24" dataCellStyle="Hiperłącze"/>
    <tableColumn id="8" xr3:uid="{00000000-0010-0000-0800-000008000000}" name="Cena " dataDxfId="23" dataCellStyle="Excel Built-in Normal 3">
      <calculatedColumnFormula>(F2*K2*M2+F2*L2+F2)</calculatedColumnFormula>
    </tableColumn>
    <tableColumn id="9" xr3:uid="{00000000-0010-0000-0800-000009000000}" name="Czynsz bazowy EUR/m2" dataDxfId="22" dataCellStyle="Excel Built-in Normal 3"/>
    <tableColumn id="10" xr3:uid="{00000000-0010-0000-0800-00000A000000}" name="Opłata eksploatacyjna PLN/m² netto" dataDxfId="21" dataCellStyle="Excel Built-in Normal 3"/>
    <tableColumn id="13" xr3:uid="{00000000-0010-0000-0800-00000D000000}" name="* Kurs PLN/EUR" dataDxfId="20"/>
    <tableColumn id="14" xr3:uid="{00000000-0010-0000-0800-00000E000000}" name="Uwagi" dataDxfId="19" dataCellStyle="Excel Built-in Normal 3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5" displayName="Tabela5" ref="A1:P29" totalsRowShown="0" headerRowDxfId="18" dataDxfId="16" headerRowBorderDxfId="17" tableBorderDxfId="15">
  <sortState xmlns:xlrd2="http://schemas.microsoft.com/office/spreadsheetml/2017/richdata2" ref="A2:O51">
    <sortCondition ref="B1:B51"/>
  </sortState>
  <tableColumns count="16">
    <tableColumn id="1" xr3:uid="{00000000-0010-0000-0900-000001000000}" name="L.P." dataDxfId="14"/>
    <tableColumn id="2" xr3:uid="{00000000-0010-0000-0900-000002000000}" name="Adres budynku" dataDxfId="13"/>
    <tableColumn id="3" xr3:uid="{00000000-0010-0000-0900-000003000000}" name="Nr budynku" dataDxfId="12"/>
    <tableColumn id="4" xr3:uid="{00000000-0010-0000-0900-000004000000}" name="Kondygnacja" dataDxfId="11"/>
    <tableColumn id="5" xr3:uid="{00000000-0010-0000-0900-000005000000}" name="Nr lokalu" dataDxfId="10"/>
    <tableColumn id="6" xr3:uid="{00000000-0010-0000-0900-000006000000}" name="Metraż (m²)" dataDxfId="9"/>
    <tableColumn id="7" xr3:uid="{00000000-0010-0000-0900-000007000000}" name="*Typ powierzchni" dataDxfId="8"/>
    <tableColumn id="8" xr3:uid="{00000000-0010-0000-0900-000008000000}" name="Rzut (pdf)" dataDxfId="7"/>
    <tableColumn id="17" xr3:uid="{00000000-0010-0000-0900-000011000000}" name="RZUT KONDYGNACJI"/>
    <tableColumn id="9" xr3:uid="{00000000-0010-0000-0900-000009000000}" name="Cena " dataDxfId="6">
      <calculatedColumnFormula>(F2*K2*O2+F2*L2+F2*M2)*(1+N2)</calculatedColumnFormula>
    </tableColumn>
    <tableColumn id="10" xr3:uid="{00000000-0010-0000-0900-00000A000000}" name="Czynsz bazowy EUR/m2" dataDxfId="5"/>
    <tableColumn id="11" xr3:uid="{00000000-0010-0000-0900-00000B000000}" name="Opłata eksploatacyjna PLN/m² netto" dataDxfId="4"/>
    <tableColumn id="12" xr3:uid="{00000000-0010-0000-0900-00000C000000}" name="Ryczałt na media PLN/m2" dataDxfId="3"/>
    <tableColumn id="13" xr3:uid="{00000000-0010-0000-0900-00000D000000}" name="Współczynnik powierzchni wspólnych" dataDxfId="2" dataCellStyle="Procentowy"/>
    <tableColumn id="14" xr3:uid="{00000000-0010-0000-0900-00000E000000}" name="* Kurs PLN/EUR" dataDxfId="1"/>
    <tableColumn id="15" xr3:uid="{00000000-0010-0000-0900-00000F000000}" name="Uwagi" dataDxfId="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ECHNICZNA" displayName="TECHNICZNA" ref="A1:B7" totalsRowShown="0">
  <autoFilter ref="A1:B7" xr:uid="{00000000-0009-0000-0100-000003000000}"/>
  <tableColumns count="2">
    <tableColumn id="1" xr3:uid="{00000000-0010-0000-0A00-000001000000}" name="Typ powierzchni"/>
    <tableColumn id="2" xr3:uid="{00000000-0010-0000-0A00-000002000000}" name="Adres nieruchomości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HDOfficeLightV0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arszawa-nieruchomosci.com.pl/public/RZUTY%20J200/BUD%202/RZUTY/parter.pdf" TargetMode="External"/><Relationship Id="rId18" Type="http://schemas.openxmlformats.org/officeDocument/2006/relationships/hyperlink" Target="https://warszawa-nieruchomosci.com.pl/public/RZUTY%20J200/BUD%202/RZUTY/parter.pdf" TargetMode="External"/><Relationship Id="rId26" Type="http://schemas.openxmlformats.org/officeDocument/2006/relationships/hyperlink" Target="https://warszawa-nieruchomosci.com.pl/public/RZUTY%20J200/BUD%202/RZUTY/pietro%20IV.pdf" TargetMode="External"/><Relationship Id="rId39" Type="http://schemas.openxmlformats.org/officeDocument/2006/relationships/hyperlink" Target="https://warszawa-nieruchomosci.com.pl/public/RZUTY%20J200/BUD%202/RZUTY/antresola.pdf" TargetMode="External"/><Relationship Id="rId21" Type="http://schemas.openxmlformats.org/officeDocument/2006/relationships/hyperlink" Target="https://warszawa-nieruchomosci.com.pl/public/RZUTY%20J200/BUD%202/POMIESZCZENIA/PIWNICA/MAGAZYN%208.pdf" TargetMode="External"/><Relationship Id="rId34" Type="http://schemas.openxmlformats.org/officeDocument/2006/relationships/hyperlink" Target="https://warszawa-nieruchomosci.com.pl/public/RZUTY%20J200/BUD%202/POMIESZCZENIA/PIETRO%20II/223_II%20%281%29.pdf" TargetMode="External"/><Relationship Id="rId42" Type="http://schemas.openxmlformats.org/officeDocument/2006/relationships/hyperlink" Target="https://warszawa-nieruchomosci.com.pl/public/RZUTY%20J200/BUD%202/RZUTY/pietro%20II.pdf" TargetMode="External"/><Relationship Id="rId47" Type="http://schemas.openxmlformats.org/officeDocument/2006/relationships/hyperlink" Target="https://warszawa-nieruchomosci.com.pl/public/RZUTY%20J200/BUD%202/RZUTY/pietro%20V.pdf" TargetMode="External"/><Relationship Id="rId50" Type="http://schemas.openxmlformats.org/officeDocument/2006/relationships/hyperlink" Target="https://warszawa-nieruchomosci.com.pl/public/RZUTY%20J200/BUD%202/RZUTY/pietro%20IV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arszawa-nieruchomosci.com.pl/public/RZUTY%20J200/BUD%205/POMIESZCZENIA/PIE%cc%a8TRO%20III/lok%2040,%20III%20p.pdf" TargetMode="External"/><Relationship Id="rId12" Type="http://schemas.openxmlformats.org/officeDocument/2006/relationships/hyperlink" Target="https://warszawa-nieruchomosci.com.pl/public/RZUTY%20J200/BUD%205/BUD%205_PI%C4%98TRO%20III.pdf" TargetMode="External"/><Relationship Id="rId17" Type="http://schemas.openxmlformats.org/officeDocument/2006/relationships/hyperlink" Target="https://warszawa-nieruchomosci.com.pl/public/RZUTY%20J200/BUD%202/POMIESZCZENIA/PARTER/SALA%20SPRZEDA%c5%bbY%2015.pdf" TargetMode="External"/><Relationship Id="rId25" Type="http://schemas.openxmlformats.org/officeDocument/2006/relationships/hyperlink" Target="https://warszawa-nieruchomosci.com.pl/public/RZUTY%20J200/BUD%202/POMIESZCZENIA/PIETRO%20IV/416%20(1).pdf" TargetMode="External"/><Relationship Id="rId33" Type="http://schemas.openxmlformats.org/officeDocument/2006/relationships/hyperlink" Target="https://warszawa-nieruchomosci.com.pl/public/RZUTY%20J200/BUD%202/POMIESZCZENIA/PIETRO%20II/222_II%20%281%29.pdf" TargetMode="External"/><Relationship Id="rId38" Type="http://schemas.openxmlformats.org/officeDocument/2006/relationships/hyperlink" Target="https://warszawa-nieruchomosci.com.pl/public/RZUTY%20J200/BUD%202/RZUTY/parter.pdf" TargetMode="External"/><Relationship Id="rId46" Type="http://schemas.openxmlformats.org/officeDocument/2006/relationships/hyperlink" Target="https://warszawa-nieruchomosci.com.pl/public/RZUTY%20J200/BUD%202/POMIESZCZENIA/PIE%CC%A8TRO%20V/550_V.pdf" TargetMode="External"/><Relationship Id="rId2" Type="http://schemas.openxmlformats.org/officeDocument/2006/relationships/hyperlink" Target="https://warszawa-nieruchomosci.com.pl/public/RZUTY%20J200/BUD%202/POMIESZCZENIA/PIWNICA/MAGAZYN%2010.pdf" TargetMode="External"/><Relationship Id="rId16" Type="http://schemas.openxmlformats.org/officeDocument/2006/relationships/hyperlink" Target="https://warszawa-nieruchomosci.com.pl/public/RZUTY%20J200/BUD%202/POMIESZCZENIA/PARTER/SALA%20SPRZEDA%C5%BBY%202%20%281%29.pdf" TargetMode="External"/><Relationship Id="rId20" Type="http://schemas.openxmlformats.org/officeDocument/2006/relationships/hyperlink" Target="https://warszawa-nieruchomosci.com.pl/public/RZUTY%20J200/BUD%202/RZUTY/piwnica.pdf" TargetMode="External"/><Relationship Id="rId29" Type="http://schemas.openxmlformats.org/officeDocument/2006/relationships/hyperlink" Target="https://warszawa-nieruchomosci.com.pl/public/RZUTY%20J200/BUD%202/POMIESZCZENIA/PIWNICA/MAGAZYN%2029%20%281%29.pdf" TargetMode="External"/><Relationship Id="rId41" Type="http://schemas.openxmlformats.org/officeDocument/2006/relationships/hyperlink" Target="https://warszawa-nieruchomosci.com.pl/public/RZUTY%20J200/BUD%202/RZUTY/pietro%20II.pdf" TargetMode="External"/><Relationship Id="rId54" Type="http://schemas.openxmlformats.org/officeDocument/2006/relationships/hyperlink" Target="https://warszawa-nieruchomosci.com.pl/public/RZUTY%20J200/BUD%202/RZUTY/pietro%20V.pdf" TargetMode="External"/><Relationship Id="rId1" Type="http://schemas.openxmlformats.org/officeDocument/2006/relationships/hyperlink" Target="https://warszawa-nieruchomosci.com.pl/public/RZUTY%20J200/BUD%202/POMIESZCZENIA/PIETRO%20I/150%20(1).pdf" TargetMode="External"/><Relationship Id="rId6" Type="http://schemas.openxmlformats.org/officeDocument/2006/relationships/hyperlink" Target="https://warszawa-nieruchomosci.com.pl/public/RZUTY%20J200/BUD%202/POMIESZCZENIA/PIETRO%20III/316_III.pdf" TargetMode="External"/><Relationship Id="rId11" Type="http://schemas.openxmlformats.org/officeDocument/2006/relationships/hyperlink" Target="https://warszawa-nieruchomosci.com.pl/public/RZUTY%20J200/BUD%202/RZUTY/antresola.pdf" TargetMode="External"/><Relationship Id="rId24" Type="http://schemas.openxmlformats.org/officeDocument/2006/relationships/hyperlink" Target="https://warszawa-nieruchomosci.com.pl/public/RZUTY%20J200/BUD%202/RZUTY/pietro%20I.pdf" TargetMode="External"/><Relationship Id="rId32" Type="http://schemas.openxmlformats.org/officeDocument/2006/relationships/hyperlink" Target="https://warszawa-nieruchomosci.com.pl/public/RZUTY%20J200/BUD%202/POMIESZCZENIA/PIETRO%20II/214_II.pdf" TargetMode="External"/><Relationship Id="rId37" Type="http://schemas.openxmlformats.org/officeDocument/2006/relationships/hyperlink" Target="https://warszawa-nieruchomosci.com.pl/public/RZUTY%20J200/BUD%202/POMIESZCZENIA/PIETRO%20IV/415_IV.pdf" TargetMode="External"/><Relationship Id="rId40" Type="http://schemas.openxmlformats.org/officeDocument/2006/relationships/hyperlink" Target="https://warszawa-nieruchomosci.com.pl/public/RZUTY%20J200/BUD%202/RZUTY/pietro%20II.pdf" TargetMode="External"/><Relationship Id="rId45" Type="http://schemas.openxmlformats.org/officeDocument/2006/relationships/hyperlink" Target="https://warszawa-nieruchomosci.com.pl/public/RZUTY%20J200/BUD%205/BUD%205_PI%C4%98TRO%20I%20%281%29.pdf" TargetMode="External"/><Relationship Id="rId53" Type="http://schemas.openxmlformats.org/officeDocument/2006/relationships/hyperlink" Target="https://warszawa-nieruchomosci.com.pl/public/RZUTY%20J200/BUD%202/RZUTY/pietro%20I.pdf" TargetMode="External"/><Relationship Id="rId5" Type="http://schemas.openxmlformats.org/officeDocument/2006/relationships/hyperlink" Target="https://warszawa-nieruchomosci.com.pl/public/RZUTY%20J200/BUD%202/POMIESZCZENIA/ANTRESOLA/0A6.pdf" TargetMode="External"/><Relationship Id="rId15" Type="http://schemas.openxmlformats.org/officeDocument/2006/relationships/hyperlink" Target="https://warszawa-nieruchomosci.com.pl/public/RZUTY%20J200/BUD%202/RZUTY/piwnica.pdf" TargetMode="External"/><Relationship Id="rId23" Type="http://schemas.openxmlformats.org/officeDocument/2006/relationships/hyperlink" Target="https://warszawa-nieruchomosci.com.pl/public/RZUTY%20J200/BUD%202/POMIESZCZENIA/PIETRO%20I/129.pdf" TargetMode="External"/><Relationship Id="rId28" Type="http://schemas.openxmlformats.org/officeDocument/2006/relationships/hyperlink" Target="https://warszawa-nieruchomosci.com.pl/public/RZUTY%20J200/BUD%202/RZUTY/piwnica.pdf" TargetMode="External"/><Relationship Id="rId36" Type="http://schemas.openxmlformats.org/officeDocument/2006/relationships/hyperlink" Target="https://warszawa-nieruchomosci.com.pl/public/RZUTY%20J200/BUD%205/POMIESZCZENIA/PIE%CC%A8TRO%20II/26_II.pdf" TargetMode="External"/><Relationship Id="rId49" Type="http://schemas.openxmlformats.org/officeDocument/2006/relationships/hyperlink" Target="https://warszawa-nieruchomosci.com.pl/public/RZUTY%20J200/BUD%202/POMIESZCZENIA/PIE%CC%A8TRO%20V/516_V.pdf" TargetMode="External"/><Relationship Id="rId10" Type="http://schemas.openxmlformats.org/officeDocument/2006/relationships/hyperlink" Target="https://warszawa-nieruchomosci.com.pl/public/RZUTY%20J200/BUD%202/POMIESZCZENIA/PIETRO%20IV/405_IV.pdf" TargetMode="External"/><Relationship Id="rId19" Type="http://schemas.openxmlformats.org/officeDocument/2006/relationships/hyperlink" Target="https://warszawa-nieruchomosci.com.pl/public/RZUTY%20J200/BUD%202/POMIESZCZENIA/PIWNICA/MAGAZYN%209A.pdf" TargetMode="External"/><Relationship Id="rId31" Type="http://schemas.openxmlformats.org/officeDocument/2006/relationships/hyperlink" Target="https://warszawa-nieruchomosci.com.pl/public/RZUTY%20J200/BUD%202/POMIESZCZENIA/ANTRESOLA/0A3.pdf" TargetMode="External"/><Relationship Id="rId44" Type="http://schemas.openxmlformats.org/officeDocument/2006/relationships/hyperlink" Target="https://warszawa-nieruchomosci.com.pl/public/RZUTY%20J200/BUD%205/BUD%205_PI%C4%98TRO%20I%20%281%29.pdf" TargetMode="External"/><Relationship Id="rId52" Type="http://schemas.openxmlformats.org/officeDocument/2006/relationships/hyperlink" Target="https://warszawa-nieruchomosci.com.pl/public/RZUTY%20J200/BUD%202/RZUTY/piwnica.pdf" TargetMode="External"/><Relationship Id="rId4" Type="http://schemas.openxmlformats.org/officeDocument/2006/relationships/hyperlink" Target="https://warszawa-nieruchomosci.com.pl/public/RZUTY%20J200/BUD%202/POMIESZCZENIA/PIWNICA/MAGAZYN%2019.pdf" TargetMode="External"/><Relationship Id="rId9" Type="http://schemas.openxmlformats.org/officeDocument/2006/relationships/hyperlink" Target="https://warszawa-nieruchomosci.com.pl/public/RZUTY%20J200/BUD%205/POMIESZCZENIA/PIE%cc%a8TRO%20I/13_I.pdf" TargetMode="External"/><Relationship Id="rId14" Type="http://schemas.openxmlformats.org/officeDocument/2006/relationships/hyperlink" Target="https://warszawa-nieruchomosci.com.pl/public/RZUTY%20J200/BUD%205/BUD%205_PI%C4%98TRO%20I%20%281%29.pdf" TargetMode="External"/><Relationship Id="rId22" Type="http://schemas.openxmlformats.org/officeDocument/2006/relationships/hyperlink" Target="https://warszawa-nieruchomosci.com.pl/public/RZUTY%20J200/BUD%202/RZUTY/piwnica.pdf" TargetMode="External"/><Relationship Id="rId27" Type="http://schemas.openxmlformats.org/officeDocument/2006/relationships/hyperlink" Target="https://warszawa-nieruchomosci.com.pl/public/RZUTY%20J200/BUD%202/POMIESZCZENIA/PIWNICA/MAGAZYN%2025.pdf" TargetMode="External"/><Relationship Id="rId30" Type="http://schemas.openxmlformats.org/officeDocument/2006/relationships/hyperlink" Target="https://warszawa-nieruchomosci.com.pl/public/RZUTY%20J200/BUD%202/RZUTY/piwnica.pdf" TargetMode="External"/><Relationship Id="rId35" Type="http://schemas.openxmlformats.org/officeDocument/2006/relationships/hyperlink" Target="https://warszawa-nieruchomosci.com.pl/public/RZUTY%20J200/BUD%205/POMIESZCZENIA/PIE%CC%A8TRO%20I/1_I.pdf" TargetMode="External"/><Relationship Id="rId43" Type="http://schemas.openxmlformats.org/officeDocument/2006/relationships/hyperlink" Target="https://warszawa-nieruchomosci.com.pl/public/RZUTY%20J200/BUD%202/RZUTY/pietro%20III.pdf" TargetMode="External"/><Relationship Id="rId48" Type="http://schemas.openxmlformats.org/officeDocument/2006/relationships/hyperlink" Target="https://warszawa-nieruchomosci.com.pl/public/RZUTY%20J200/BUD%202/POMIESZCZENIA/PIWNICA/MAGAZYN%2015.pdf" TargetMode="External"/><Relationship Id="rId56" Type="http://schemas.openxmlformats.org/officeDocument/2006/relationships/table" Target="../tables/table1.xml"/><Relationship Id="rId8" Type="http://schemas.openxmlformats.org/officeDocument/2006/relationships/hyperlink" Target="https://warszawa-nieruchomosci.com.pl/public/RZUTY%20J200/BUD%202/POMIESZCZENIA/PARTER/SALA%20SPRZEDAZ%cc%87Y%204%20-%20nowe.pdf" TargetMode="External"/><Relationship Id="rId51" Type="http://schemas.openxmlformats.org/officeDocument/2006/relationships/hyperlink" Target="https://warszawa-nieruchomosci.com.pl/public/RZUTY%20J200/BUD%202/RZUTY/pietro%20IV.pdf" TargetMode="External"/><Relationship Id="rId3" Type="http://schemas.openxmlformats.org/officeDocument/2006/relationships/hyperlink" Target="https://warszawa-nieruchomosci.com.pl/public/RZUTY%20J200/BUD%202/POMIESZCZENIA/PIWNICA/MAGAZYN%201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arszawa-nieruchomosci.com.pl/public/NOWOGRODZKA%2022/lok.%201/lok%201.pdf" TargetMode="External"/><Relationship Id="rId2" Type="http://schemas.openxmlformats.org/officeDocument/2006/relationships/hyperlink" Target="https://warszawa-nieruchomosci.com.pl/public/NOWOGRODZKA%2022/lok.%201/antresola.pdf" TargetMode="External"/><Relationship Id="rId1" Type="http://schemas.openxmlformats.org/officeDocument/2006/relationships/hyperlink" Target="https://warszawa-nieruchomosci.com.pl/public/NOWOGRODZKA%2022/lok.%201/parter.pdf" TargetMode="External"/><Relationship Id="rId5" Type="http://schemas.openxmlformats.org/officeDocument/2006/relationships/table" Target="../tables/table6.xml"/><Relationship Id="rId4" Type="http://schemas.openxmlformats.org/officeDocument/2006/relationships/hyperlink" Target="https://warszawa-nieruchomosci.com.pl/public/NOWOGRODZKA%2022/lok.%201/lok%201%20-%20antresola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arszawa-nieruchomosci.com.pl/public/RZUTY%20J200/BUD%202/RZUTY/parter.pdf" TargetMode="External"/><Relationship Id="rId18" Type="http://schemas.openxmlformats.org/officeDocument/2006/relationships/hyperlink" Target="https://warszawa-nieruchomosci.com.pl/public/RZUTY%20J200/BUD%202/RZUTY/parter.pdf" TargetMode="External"/><Relationship Id="rId26" Type="http://schemas.openxmlformats.org/officeDocument/2006/relationships/hyperlink" Target="https://warszawa-nieruchomosci.com.pl/public/RZUTY%20J200/BUD%202/RZUTY/pietro%20IV.pdf" TargetMode="External"/><Relationship Id="rId39" Type="http://schemas.openxmlformats.org/officeDocument/2006/relationships/hyperlink" Target="https://warszawa-nieruchomosci.com.pl/public/RZUTY%20J200/BUD%202/RZUTY/antresola.pdf" TargetMode="External"/><Relationship Id="rId21" Type="http://schemas.openxmlformats.org/officeDocument/2006/relationships/hyperlink" Target="https://warszawa-nieruchomosci.com.pl/public/RZUTY%20J200/BUD%202/POMIESZCZENIA/PIWNICA/MAGAZYN%208.pdf" TargetMode="External"/><Relationship Id="rId34" Type="http://schemas.openxmlformats.org/officeDocument/2006/relationships/hyperlink" Target="https://warszawa-nieruchomosci.com.pl/public/RZUTY%20J200/BUD%202/POMIESZCZENIA/PIETRO%20II/223_II%20%281%29.pdf" TargetMode="External"/><Relationship Id="rId42" Type="http://schemas.openxmlformats.org/officeDocument/2006/relationships/hyperlink" Target="https://warszawa-nieruchomosci.com.pl/public/RZUTY%20J200/BUD%202/RZUTY/pietro%20II.pdf" TargetMode="External"/><Relationship Id="rId47" Type="http://schemas.openxmlformats.org/officeDocument/2006/relationships/hyperlink" Target="https://warszawa-nieruchomosci.com.pl/public/RZUTY%20J200/BUD%202/RZUTY/pietro%20V.pdf" TargetMode="External"/><Relationship Id="rId50" Type="http://schemas.openxmlformats.org/officeDocument/2006/relationships/hyperlink" Target="https://warszawa-nieruchomosci.com.pl/public/RZUTY%20J200/BUD%202/RZUTY/pietro%20IV.pdf" TargetMode="External"/><Relationship Id="rId55" Type="http://schemas.openxmlformats.org/officeDocument/2006/relationships/hyperlink" Target="https://warszawa-nieruchomosci.com.pl/public/NOWOGRODZKA%2022/lok.%201/parter.pdf" TargetMode="External"/><Relationship Id="rId7" Type="http://schemas.openxmlformats.org/officeDocument/2006/relationships/hyperlink" Target="https://warszawa-nieruchomosci.com.pl/public/RZUTY%20J200/BUD%205/POMIESZCZENIA/PIE%cc%a8TRO%20III/lok%2040,%20III%20p.pdf" TargetMode="External"/><Relationship Id="rId12" Type="http://schemas.openxmlformats.org/officeDocument/2006/relationships/hyperlink" Target="https://warszawa-nieruchomosci.com.pl/public/RZUTY%20J200/BUD%205/BUD%205_PI%C4%98TRO%20III.pdf" TargetMode="External"/><Relationship Id="rId17" Type="http://schemas.openxmlformats.org/officeDocument/2006/relationships/hyperlink" Target="https://warszawa-nieruchomosci.com.pl/public/RZUTY%20J200/BUD%202/POMIESZCZENIA/PARTER/SALA%20SPRZEDA%c5%bbY%2015.pdf" TargetMode="External"/><Relationship Id="rId25" Type="http://schemas.openxmlformats.org/officeDocument/2006/relationships/hyperlink" Target="https://warszawa-nieruchomosci.com.pl/public/RZUTY%20J200/BUD%202/POMIESZCZENIA/PIETRO%20IV/416%20(1).pdf" TargetMode="External"/><Relationship Id="rId33" Type="http://schemas.openxmlformats.org/officeDocument/2006/relationships/hyperlink" Target="https://warszawa-nieruchomosci.com.pl/public/RZUTY%20J200/BUD%202/POMIESZCZENIA/PIETRO%20II/222_II%20%281%29.pdf" TargetMode="External"/><Relationship Id="rId38" Type="http://schemas.openxmlformats.org/officeDocument/2006/relationships/hyperlink" Target="https://warszawa-nieruchomosci.com.pl/public/RZUTY%20J200/BUD%202/RZUTY/parter.pdf" TargetMode="External"/><Relationship Id="rId46" Type="http://schemas.openxmlformats.org/officeDocument/2006/relationships/hyperlink" Target="https://warszawa-nieruchomosci.com.pl/public/RZUTY%20J200/BUD%202/POMIESZCZENIA/PIE%CC%A8TRO%20V/550_V.pdf" TargetMode="External"/><Relationship Id="rId59" Type="http://schemas.openxmlformats.org/officeDocument/2006/relationships/printerSettings" Target="../printerSettings/printerSettings5.bin"/><Relationship Id="rId2" Type="http://schemas.openxmlformats.org/officeDocument/2006/relationships/hyperlink" Target="https://warszawa-nieruchomosci.com.pl/public/RZUTY%20J200/BUD%202/POMIESZCZENIA/PIWNICA/MAGAZYN%2010.pdf" TargetMode="External"/><Relationship Id="rId16" Type="http://schemas.openxmlformats.org/officeDocument/2006/relationships/hyperlink" Target="https://warszawa-nieruchomosci.com.pl/public/RZUTY%20J200/BUD%202/POMIESZCZENIA/PARTER/SALA%20SPRZEDA%C5%BBY%202%20%281%29.pdf" TargetMode="External"/><Relationship Id="rId20" Type="http://schemas.openxmlformats.org/officeDocument/2006/relationships/hyperlink" Target="https://warszawa-nieruchomosci.com.pl/public/RZUTY%20J200/BUD%202/RZUTY/piwnica.pdf" TargetMode="External"/><Relationship Id="rId29" Type="http://schemas.openxmlformats.org/officeDocument/2006/relationships/hyperlink" Target="https://warszawa-nieruchomosci.com.pl/public/RZUTY%20J200/BUD%202/POMIESZCZENIA/PIWNICA/MAGAZYN%2029%20%281%29.pdf" TargetMode="External"/><Relationship Id="rId41" Type="http://schemas.openxmlformats.org/officeDocument/2006/relationships/hyperlink" Target="https://warszawa-nieruchomosci.com.pl/public/RZUTY%20J200/BUD%202/RZUTY/pietro%20II.pdf" TargetMode="External"/><Relationship Id="rId54" Type="http://schemas.openxmlformats.org/officeDocument/2006/relationships/hyperlink" Target="https://warszawa-nieruchomosci.com.pl/public/RZUTY%20J200/BUD%202/RZUTY/pietro%20V.pdf" TargetMode="External"/><Relationship Id="rId1" Type="http://schemas.openxmlformats.org/officeDocument/2006/relationships/hyperlink" Target="https://warszawa-nieruchomosci.com.pl/public/RZUTY%20J200/BUD%202/POMIESZCZENIA/PIETRO%20I/150%20(1).pdf" TargetMode="External"/><Relationship Id="rId6" Type="http://schemas.openxmlformats.org/officeDocument/2006/relationships/hyperlink" Target="https://warszawa-nieruchomosci.com.pl/public/RZUTY%20J200/BUD%202/POMIESZCZENIA/PIETRO%20III/316_III.pdf" TargetMode="External"/><Relationship Id="rId11" Type="http://schemas.openxmlformats.org/officeDocument/2006/relationships/hyperlink" Target="https://warszawa-nieruchomosci.com.pl/public/RZUTY%20J200/BUD%202/RZUTY/antresola.pdf" TargetMode="External"/><Relationship Id="rId24" Type="http://schemas.openxmlformats.org/officeDocument/2006/relationships/hyperlink" Target="https://warszawa-nieruchomosci.com.pl/public/RZUTY%20J200/BUD%202/RZUTY/pietro%20I.pdf" TargetMode="External"/><Relationship Id="rId32" Type="http://schemas.openxmlformats.org/officeDocument/2006/relationships/hyperlink" Target="https://warszawa-nieruchomosci.com.pl/public/RZUTY%20J200/BUD%202/POMIESZCZENIA/PIETRO%20II/214_II.pdf" TargetMode="External"/><Relationship Id="rId37" Type="http://schemas.openxmlformats.org/officeDocument/2006/relationships/hyperlink" Target="https://warszawa-nieruchomosci.com.pl/public/RZUTY%20J200/BUD%202/POMIESZCZENIA/PIETRO%20IV/415_IV.pdf" TargetMode="External"/><Relationship Id="rId40" Type="http://schemas.openxmlformats.org/officeDocument/2006/relationships/hyperlink" Target="https://warszawa-nieruchomosci.com.pl/public/RZUTY%20J200/BUD%202/RZUTY/pietro%20II.pdf" TargetMode="External"/><Relationship Id="rId45" Type="http://schemas.openxmlformats.org/officeDocument/2006/relationships/hyperlink" Target="https://warszawa-nieruchomosci.com.pl/public/RZUTY%20J200/BUD%205/BUD%205_PI%C4%98TRO%20I%20%281%29.pdf" TargetMode="External"/><Relationship Id="rId53" Type="http://schemas.openxmlformats.org/officeDocument/2006/relationships/hyperlink" Target="https://warszawa-nieruchomosci.com.pl/public/RZUTY%20J200/BUD%202/RZUTY/pietro%20I.pdf" TargetMode="External"/><Relationship Id="rId58" Type="http://schemas.openxmlformats.org/officeDocument/2006/relationships/hyperlink" Target="https://warszawa-nieruchomosci.com.pl/public/NOWOGRODZKA%2022/lok.%201/lok%201%20-%20antresola.pdf" TargetMode="External"/><Relationship Id="rId5" Type="http://schemas.openxmlformats.org/officeDocument/2006/relationships/hyperlink" Target="https://warszawa-nieruchomosci.com.pl/public/RZUTY%20J200/BUD%202/POMIESZCZENIA/ANTRESOLA/0A6.pdf" TargetMode="External"/><Relationship Id="rId15" Type="http://schemas.openxmlformats.org/officeDocument/2006/relationships/hyperlink" Target="https://warszawa-nieruchomosci.com.pl/public/RZUTY%20J200/BUD%202/RZUTY/piwnica.pdf" TargetMode="External"/><Relationship Id="rId23" Type="http://schemas.openxmlformats.org/officeDocument/2006/relationships/hyperlink" Target="https://warszawa-nieruchomosci.com.pl/public/RZUTY%20J200/BUD%202/POMIESZCZENIA/PIETRO%20I/129.pdf" TargetMode="External"/><Relationship Id="rId28" Type="http://schemas.openxmlformats.org/officeDocument/2006/relationships/hyperlink" Target="https://warszawa-nieruchomosci.com.pl/public/RZUTY%20J200/BUD%202/RZUTY/piwnica.pdf" TargetMode="External"/><Relationship Id="rId36" Type="http://schemas.openxmlformats.org/officeDocument/2006/relationships/hyperlink" Target="https://warszawa-nieruchomosci.com.pl/public/RZUTY%20J200/BUD%205/POMIESZCZENIA/PIE%CC%A8TRO%20II/26_II.pdf" TargetMode="External"/><Relationship Id="rId49" Type="http://schemas.openxmlformats.org/officeDocument/2006/relationships/hyperlink" Target="https://warszawa-nieruchomosci.com.pl/public/RZUTY%20J200/BUD%202/POMIESZCZENIA/PIE%CC%A8TRO%20V/516_V.pdf" TargetMode="External"/><Relationship Id="rId57" Type="http://schemas.openxmlformats.org/officeDocument/2006/relationships/hyperlink" Target="https://warszawa-nieruchomosci.com.pl/public/NOWOGRODZKA%2022/lok.%201/lok%201.pdf" TargetMode="External"/><Relationship Id="rId10" Type="http://schemas.openxmlformats.org/officeDocument/2006/relationships/hyperlink" Target="https://warszawa-nieruchomosci.com.pl/public/RZUTY%20J200/BUD%202/POMIESZCZENIA/PIETRO%20IV/405_IV.pdf" TargetMode="External"/><Relationship Id="rId19" Type="http://schemas.openxmlformats.org/officeDocument/2006/relationships/hyperlink" Target="https://warszawa-nieruchomosci.com.pl/public/RZUTY%20J200/BUD%202/POMIESZCZENIA/PIWNICA/MAGAZYN%209A.pdf" TargetMode="External"/><Relationship Id="rId31" Type="http://schemas.openxmlformats.org/officeDocument/2006/relationships/hyperlink" Target="https://warszawa-nieruchomosci.com.pl/public/RZUTY%20J200/BUD%202/POMIESZCZENIA/ANTRESOLA/0A3.pdf" TargetMode="External"/><Relationship Id="rId44" Type="http://schemas.openxmlformats.org/officeDocument/2006/relationships/hyperlink" Target="https://warszawa-nieruchomosci.com.pl/public/RZUTY%20J200/BUD%205/BUD%205_PI%C4%98TRO%20I%20%281%29.pdf" TargetMode="External"/><Relationship Id="rId52" Type="http://schemas.openxmlformats.org/officeDocument/2006/relationships/hyperlink" Target="https://warszawa-nieruchomosci.com.pl/public/RZUTY%20J200/BUD%202/RZUTY/piwnica.pdf" TargetMode="External"/><Relationship Id="rId60" Type="http://schemas.openxmlformats.org/officeDocument/2006/relationships/table" Target="../tables/table7.xml"/><Relationship Id="rId4" Type="http://schemas.openxmlformats.org/officeDocument/2006/relationships/hyperlink" Target="https://warszawa-nieruchomosci.com.pl/public/RZUTY%20J200/BUD%202/POMIESZCZENIA/PIWNICA/MAGAZYN%2019.pdf" TargetMode="External"/><Relationship Id="rId9" Type="http://schemas.openxmlformats.org/officeDocument/2006/relationships/hyperlink" Target="https://warszawa-nieruchomosci.com.pl/public/RZUTY%20J200/BUD%205/POMIESZCZENIA/PIE%cc%a8TRO%20I/13_I.pdf" TargetMode="External"/><Relationship Id="rId14" Type="http://schemas.openxmlformats.org/officeDocument/2006/relationships/hyperlink" Target="https://warszawa-nieruchomosci.com.pl/public/RZUTY%20J200/BUD%205/BUD%205_PI%C4%98TRO%20I%20%281%29.pdf" TargetMode="External"/><Relationship Id="rId22" Type="http://schemas.openxmlformats.org/officeDocument/2006/relationships/hyperlink" Target="https://warszawa-nieruchomosci.com.pl/public/RZUTY%20J200/BUD%202/RZUTY/piwnica.pdf" TargetMode="External"/><Relationship Id="rId27" Type="http://schemas.openxmlformats.org/officeDocument/2006/relationships/hyperlink" Target="https://warszawa-nieruchomosci.com.pl/public/RZUTY%20J200/BUD%202/POMIESZCZENIA/PIWNICA/MAGAZYN%2025.pdf" TargetMode="External"/><Relationship Id="rId30" Type="http://schemas.openxmlformats.org/officeDocument/2006/relationships/hyperlink" Target="https://warszawa-nieruchomosci.com.pl/public/RZUTY%20J200/BUD%202/RZUTY/piwnica.pdf" TargetMode="External"/><Relationship Id="rId35" Type="http://schemas.openxmlformats.org/officeDocument/2006/relationships/hyperlink" Target="https://warszawa-nieruchomosci.com.pl/public/RZUTY%20J200/BUD%205/POMIESZCZENIA/PIE%CC%A8TRO%20I/1_I.pdf" TargetMode="External"/><Relationship Id="rId43" Type="http://schemas.openxmlformats.org/officeDocument/2006/relationships/hyperlink" Target="https://warszawa-nieruchomosci.com.pl/public/RZUTY%20J200/BUD%202/RZUTY/pietro%20III.pdf" TargetMode="External"/><Relationship Id="rId48" Type="http://schemas.openxmlformats.org/officeDocument/2006/relationships/hyperlink" Target="https://warszawa-nieruchomosci.com.pl/public/RZUTY%20J200/BUD%202/POMIESZCZENIA/PIWNICA/MAGAZYN%2015.pdf" TargetMode="External"/><Relationship Id="rId56" Type="http://schemas.openxmlformats.org/officeDocument/2006/relationships/hyperlink" Target="https://warszawa-nieruchomosci.com.pl/public/NOWOGRODZKA%2022/lok.%201/antresola.pdf" TargetMode="External"/><Relationship Id="rId8" Type="http://schemas.openxmlformats.org/officeDocument/2006/relationships/hyperlink" Target="https://warszawa-nieruchomosci.com.pl/public/RZUTY%20J200/BUD%202/POMIESZCZENIA/PARTER/SALA%20SPRZEDAZ%cc%87Y%204%20-%20nowe.pdf" TargetMode="External"/><Relationship Id="rId51" Type="http://schemas.openxmlformats.org/officeDocument/2006/relationships/hyperlink" Target="https://warszawa-nieruchomosci.com.pl/public/RZUTY%20J200/BUD%202/RZUTY/pietro%20IV.pdf" TargetMode="External"/><Relationship Id="rId3" Type="http://schemas.openxmlformats.org/officeDocument/2006/relationships/hyperlink" Target="https://warszawa-nieruchomosci.com.pl/public/RZUTY%20J200/BUD%202/POMIESZCZENIA/PIWNICA/MAGAZYN%201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P38"/>
  <sheetViews>
    <sheetView zoomScale="50" zoomScaleNormal="50" zoomScalePageLayoutView="85" workbookViewId="0">
      <pane ySplit="1" topLeftCell="A2" activePane="bottomLeft" state="frozen"/>
      <selection pane="bottomLeft"/>
    </sheetView>
  </sheetViews>
  <sheetFormatPr defaultColWidth="45" defaultRowHeight="23.25" x14ac:dyDescent="0.35"/>
  <cols>
    <col min="1" max="1" width="9.85546875" style="24" customWidth="1"/>
    <col min="2" max="2" width="32.7109375" style="24" customWidth="1"/>
    <col min="3" max="3" width="27.28515625" style="24" customWidth="1"/>
    <col min="4" max="4" width="20.42578125" style="24" customWidth="1"/>
    <col min="5" max="5" width="25.140625" style="24" customWidth="1"/>
    <col min="6" max="6" width="40.85546875" style="24" customWidth="1"/>
    <col min="7" max="7" width="45.140625" style="24" customWidth="1"/>
    <col min="8" max="9" width="27.28515625" style="24" customWidth="1"/>
    <col min="10" max="10" width="28.28515625" style="32" customWidth="1"/>
    <col min="11" max="11" width="36" style="33" customWidth="1"/>
    <col min="12" max="12" width="39.140625" style="32" customWidth="1"/>
    <col min="13" max="13" width="30.85546875" style="32" hidden="1" customWidth="1"/>
    <col min="14" max="14" width="44.7109375" style="34" customWidth="1"/>
    <col min="15" max="15" width="31.28515625" style="32" customWidth="1"/>
    <col min="16" max="16" width="52.28515625" style="24" customWidth="1"/>
    <col min="17" max="16384" width="45" style="24"/>
  </cols>
  <sheetData>
    <row r="1" spans="1:16" s="23" customFormat="1" ht="52.15" customHeight="1" x14ac:dyDescent="0.25">
      <c r="A1" s="12" t="s">
        <v>10</v>
      </c>
      <c r="B1" s="12" t="s">
        <v>31</v>
      </c>
      <c r="C1" s="12" t="s">
        <v>2</v>
      </c>
      <c r="D1" s="12" t="s">
        <v>3</v>
      </c>
      <c r="E1" s="12" t="s">
        <v>11</v>
      </c>
      <c r="F1" s="74" t="s">
        <v>41</v>
      </c>
      <c r="G1" s="12" t="s">
        <v>26</v>
      </c>
      <c r="H1" s="12" t="s">
        <v>4</v>
      </c>
      <c r="I1" s="12" t="s">
        <v>37</v>
      </c>
      <c r="J1" s="13" t="s">
        <v>9</v>
      </c>
      <c r="K1" s="14" t="s">
        <v>5</v>
      </c>
      <c r="L1" s="13" t="s">
        <v>45</v>
      </c>
      <c r="M1" s="13" t="s">
        <v>6</v>
      </c>
      <c r="N1" s="15" t="s">
        <v>8</v>
      </c>
      <c r="O1" s="13" t="s">
        <v>27</v>
      </c>
      <c r="P1" s="13" t="s">
        <v>12</v>
      </c>
    </row>
    <row r="2" spans="1:16" s="23" customFormat="1" ht="44.1" customHeight="1" x14ac:dyDescent="0.25">
      <c r="A2" s="119">
        <v>1</v>
      </c>
      <c r="B2" s="120" t="s">
        <v>1</v>
      </c>
      <c r="C2" s="120">
        <v>2</v>
      </c>
      <c r="D2" s="120">
        <v>-1</v>
      </c>
      <c r="E2" s="121">
        <v>8</v>
      </c>
      <c r="F2" s="122">
        <v>32.58</v>
      </c>
      <c r="G2" s="121" t="s">
        <v>15</v>
      </c>
      <c r="H2" s="123" t="s">
        <v>21</v>
      </c>
      <c r="I2" s="142" t="s">
        <v>21</v>
      </c>
      <c r="J2" s="124" t="s">
        <v>39</v>
      </c>
      <c r="K2" s="125" t="s">
        <v>40</v>
      </c>
      <c r="L2" s="126">
        <v>22</v>
      </c>
      <c r="M2" s="120"/>
      <c r="N2" s="127">
        <v>0.1</v>
      </c>
      <c r="O2" s="128">
        <v>4.25</v>
      </c>
      <c r="P2" s="121" t="s">
        <v>36</v>
      </c>
    </row>
    <row r="3" spans="1:16" s="23" customFormat="1" ht="44.1" customHeight="1" x14ac:dyDescent="0.25">
      <c r="A3" s="61">
        <v>2</v>
      </c>
      <c r="B3" s="46" t="s">
        <v>1</v>
      </c>
      <c r="C3" s="46">
        <v>2</v>
      </c>
      <c r="D3" s="46">
        <v>-1</v>
      </c>
      <c r="E3" s="58">
        <v>10</v>
      </c>
      <c r="F3" s="63">
        <v>37.44</v>
      </c>
      <c r="G3" s="58" t="s">
        <v>15</v>
      </c>
      <c r="H3" s="41" t="s">
        <v>21</v>
      </c>
      <c r="I3" s="79" t="s">
        <v>21</v>
      </c>
      <c r="J3" s="47" t="s">
        <v>39</v>
      </c>
      <c r="K3" s="48" t="s">
        <v>40</v>
      </c>
      <c r="L3" s="108">
        <v>22</v>
      </c>
      <c r="M3" s="46"/>
      <c r="N3" s="50">
        <v>0.1</v>
      </c>
      <c r="O3" s="49">
        <v>4.25</v>
      </c>
      <c r="P3" s="58" t="s">
        <v>36</v>
      </c>
    </row>
    <row r="4" spans="1:16" ht="44.1" customHeight="1" x14ac:dyDescent="0.35">
      <c r="A4" s="119">
        <v>3</v>
      </c>
      <c r="B4" s="120" t="s">
        <v>1</v>
      </c>
      <c r="C4" s="120">
        <v>2</v>
      </c>
      <c r="D4" s="120">
        <v>-1</v>
      </c>
      <c r="E4" s="121">
        <v>11</v>
      </c>
      <c r="F4" s="122">
        <v>47.27</v>
      </c>
      <c r="G4" s="121" t="s">
        <v>15</v>
      </c>
      <c r="H4" s="123" t="s">
        <v>21</v>
      </c>
      <c r="I4" s="142" t="s">
        <v>21</v>
      </c>
      <c r="J4" s="124" t="s">
        <v>39</v>
      </c>
      <c r="K4" s="125" t="s">
        <v>40</v>
      </c>
      <c r="L4" s="126">
        <v>22</v>
      </c>
      <c r="M4" s="120"/>
      <c r="N4" s="127">
        <v>0.1</v>
      </c>
      <c r="O4" s="128">
        <v>4.25</v>
      </c>
      <c r="P4" s="121" t="s">
        <v>36</v>
      </c>
    </row>
    <row r="5" spans="1:16" ht="44.1" customHeight="1" x14ac:dyDescent="0.35">
      <c r="A5" s="61">
        <v>4</v>
      </c>
      <c r="B5" s="46" t="s">
        <v>1</v>
      </c>
      <c r="C5" s="46">
        <v>2</v>
      </c>
      <c r="D5" s="46">
        <v>-1</v>
      </c>
      <c r="E5" s="58">
        <v>19</v>
      </c>
      <c r="F5" s="63">
        <v>49.09</v>
      </c>
      <c r="G5" s="58" t="s">
        <v>15</v>
      </c>
      <c r="H5" s="41" t="s">
        <v>21</v>
      </c>
      <c r="I5" s="79" t="s">
        <v>21</v>
      </c>
      <c r="J5" s="47" t="s">
        <v>39</v>
      </c>
      <c r="K5" s="48" t="s">
        <v>40</v>
      </c>
      <c r="L5" s="108">
        <v>22</v>
      </c>
      <c r="M5" s="46"/>
      <c r="N5" s="50">
        <v>0.1</v>
      </c>
      <c r="O5" s="49">
        <v>4.25</v>
      </c>
      <c r="P5" s="58" t="s">
        <v>36</v>
      </c>
    </row>
    <row r="6" spans="1:16" ht="44.1" customHeight="1" x14ac:dyDescent="0.35">
      <c r="A6" s="119">
        <v>5</v>
      </c>
      <c r="B6" s="120" t="s">
        <v>1</v>
      </c>
      <c r="C6" s="120">
        <v>2</v>
      </c>
      <c r="D6" s="120">
        <v>-1</v>
      </c>
      <c r="E6" s="121" t="s">
        <v>51</v>
      </c>
      <c r="F6" s="122">
        <v>23.96</v>
      </c>
      <c r="G6" s="121" t="s">
        <v>15</v>
      </c>
      <c r="H6" s="123" t="s">
        <v>21</v>
      </c>
      <c r="I6" s="142" t="s">
        <v>21</v>
      </c>
      <c r="J6" s="124" t="s">
        <v>39</v>
      </c>
      <c r="K6" s="125" t="s">
        <v>40</v>
      </c>
      <c r="L6" s="126">
        <v>22</v>
      </c>
      <c r="M6" s="120"/>
      <c r="N6" s="127">
        <v>0.1</v>
      </c>
      <c r="O6" s="128">
        <v>4.25</v>
      </c>
      <c r="P6" s="121" t="s">
        <v>36</v>
      </c>
    </row>
    <row r="7" spans="1:16" ht="44.1" customHeight="1" x14ac:dyDescent="0.35">
      <c r="A7" s="61">
        <v>6</v>
      </c>
      <c r="B7" s="46" t="s">
        <v>1</v>
      </c>
      <c r="C7" s="46">
        <v>2</v>
      </c>
      <c r="D7" s="46">
        <v>-1</v>
      </c>
      <c r="E7" s="58">
        <v>25</v>
      </c>
      <c r="F7" s="63">
        <v>41.69</v>
      </c>
      <c r="G7" s="58" t="s">
        <v>15</v>
      </c>
      <c r="H7" s="41" t="s">
        <v>21</v>
      </c>
      <c r="I7" s="79" t="s">
        <v>21</v>
      </c>
      <c r="J7" s="47" t="s">
        <v>39</v>
      </c>
      <c r="K7" s="48" t="s">
        <v>40</v>
      </c>
      <c r="L7" s="108">
        <v>22</v>
      </c>
      <c r="M7" s="46"/>
      <c r="N7" s="50">
        <v>0.1</v>
      </c>
      <c r="O7" s="49">
        <v>4.25</v>
      </c>
      <c r="P7" s="58" t="s">
        <v>36</v>
      </c>
    </row>
    <row r="8" spans="1:16" ht="44.1" customHeight="1" x14ac:dyDescent="0.35">
      <c r="A8" s="119">
        <v>7</v>
      </c>
      <c r="B8" s="120" t="s">
        <v>1</v>
      </c>
      <c r="C8" s="120">
        <v>2</v>
      </c>
      <c r="D8" s="120">
        <v>-1</v>
      </c>
      <c r="E8" s="121">
        <v>29</v>
      </c>
      <c r="F8" s="122">
        <v>84.33</v>
      </c>
      <c r="G8" s="121" t="s">
        <v>15</v>
      </c>
      <c r="H8" s="123" t="s">
        <v>21</v>
      </c>
      <c r="I8" s="142" t="s">
        <v>21</v>
      </c>
      <c r="J8" s="124" t="s">
        <v>39</v>
      </c>
      <c r="K8" s="125" t="s">
        <v>40</v>
      </c>
      <c r="L8" s="126">
        <v>22</v>
      </c>
      <c r="M8" s="120"/>
      <c r="N8" s="127">
        <v>0.1</v>
      </c>
      <c r="O8" s="128">
        <v>4.25</v>
      </c>
      <c r="P8" s="121" t="s">
        <v>36</v>
      </c>
    </row>
    <row r="9" spans="1:16" ht="44.1" customHeight="1" x14ac:dyDescent="0.35">
      <c r="A9" s="61">
        <v>8</v>
      </c>
      <c r="B9" s="46" t="s">
        <v>1</v>
      </c>
      <c r="C9" s="46">
        <v>2</v>
      </c>
      <c r="D9" s="46">
        <v>-1</v>
      </c>
      <c r="E9" s="58">
        <v>15</v>
      </c>
      <c r="F9" s="63">
        <v>259.32</v>
      </c>
      <c r="G9" s="58" t="s">
        <v>15</v>
      </c>
      <c r="H9" s="41" t="s">
        <v>21</v>
      </c>
      <c r="I9" s="79" t="s">
        <v>21</v>
      </c>
      <c r="J9" s="47" t="s">
        <v>39</v>
      </c>
      <c r="K9" s="48" t="s">
        <v>40</v>
      </c>
      <c r="L9" s="108">
        <v>22</v>
      </c>
      <c r="M9" s="46"/>
      <c r="N9" s="50">
        <v>0.1</v>
      </c>
      <c r="O9" s="49">
        <v>4.25</v>
      </c>
      <c r="P9" s="58" t="s">
        <v>36</v>
      </c>
    </row>
    <row r="10" spans="1:16" ht="44.1" customHeight="1" x14ac:dyDescent="0.35">
      <c r="A10" s="119">
        <v>9</v>
      </c>
      <c r="B10" s="120" t="s">
        <v>1</v>
      </c>
      <c r="C10" s="120">
        <v>2</v>
      </c>
      <c r="D10" s="120">
        <v>0</v>
      </c>
      <c r="E10" s="121" t="s">
        <v>49</v>
      </c>
      <c r="F10" s="122">
        <v>85.49</v>
      </c>
      <c r="G10" s="121" t="s">
        <v>47</v>
      </c>
      <c r="H10" s="123" t="s">
        <v>21</v>
      </c>
      <c r="I10" s="142" t="s">
        <v>21</v>
      </c>
      <c r="J10" s="124" t="s">
        <v>39</v>
      </c>
      <c r="K10" s="125" t="s">
        <v>40</v>
      </c>
      <c r="L10" s="126">
        <v>22</v>
      </c>
      <c r="M10" s="120"/>
      <c r="N10" s="127">
        <v>0.1</v>
      </c>
      <c r="O10" s="128">
        <v>4.25</v>
      </c>
      <c r="P10" s="121" t="s">
        <v>36</v>
      </c>
    </row>
    <row r="11" spans="1:16" ht="44.1" customHeight="1" x14ac:dyDescent="0.35">
      <c r="A11" s="61">
        <v>10</v>
      </c>
      <c r="B11" s="46" t="s">
        <v>1</v>
      </c>
      <c r="C11" s="46">
        <v>2</v>
      </c>
      <c r="D11" s="46">
        <v>0</v>
      </c>
      <c r="E11" s="58" t="s">
        <v>50</v>
      </c>
      <c r="F11" s="63">
        <v>88.73</v>
      </c>
      <c r="G11" s="58" t="s">
        <v>47</v>
      </c>
      <c r="H11" s="41" t="s">
        <v>21</v>
      </c>
      <c r="I11" s="79" t="s">
        <v>21</v>
      </c>
      <c r="J11" s="47" t="s">
        <v>39</v>
      </c>
      <c r="K11" s="48" t="s">
        <v>40</v>
      </c>
      <c r="L11" s="108">
        <v>22</v>
      </c>
      <c r="M11" s="46"/>
      <c r="N11" s="50">
        <v>0.1</v>
      </c>
      <c r="O11" s="49">
        <v>4.25</v>
      </c>
      <c r="P11" s="58" t="s">
        <v>36</v>
      </c>
    </row>
    <row r="12" spans="1:16" ht="44.1" customHeight="1" x14ac:dyDescent="0.35">
      <c r="A12" s="119">
        <v>11</v>
      </c>
      <c r="B12" s="120" t="s">
        <v>1</v>
      </c>
      <c r="C12" s="120">
        <v>2</v>
      </c>
      <c r="D12" s="120">
        <v>0</v>
      </c>
      <c r="E12" s="121" t="s">
        <v>48</v>
      </c>
      <c r="F12" s="122">
        <v>94.25</v>
      </c>
      <c r="G12" s="121" t="s">
        <v>47</v>
      </c>
      <c r="H12" s="123" t="s">
        <v>21</v>
      </c>
      <c r="I12" s="142" t="s">
        <v>21</v>
      </c>
      <c r="J12" s="124" t="s">
        <v>39</v>
      </c>
      <c r="K12" s="125" t="s">
        <v>40</v>
      </c>
      <c r="L12" s="126">
        <v>22</v>
      </c>
      <c r="M12" s="120"/>
      <c r="N12" s="127">
        <v>0.1</v>
      </c>
      <c r="O12" s="128">
        <v>4.25</v>
      </c>
      <c r="P12" s="121" t="s">
        <v>36</v>
      </c>
    </row>
    <row r="13" spans="1:16" ht="44.1" customHeight="1" x14ac:dyDescent="0.35">
      <c r="A13" s="61">
        <v>12</v>
      </c>
      <c r="B13" s="46" t="s">
        <v>1</v>
      </c>
      <c r="C13" s="46">
        <v>2</v>
      </c>
      <c r="D13" s="58" t="s">
        <v>43</v>
      </c>
      <c r="E13" s="58" t="s">
        <v>52</v>
      </c>
      <c r="F13" s="63">
        <v>33.18</v>
      </c>
      <c r="G13" s="58" t="s">
        <v>22</v>
      </c>
      <c r="H13" s="148" t="s">
        <v>21</v>
      </c>
      <c r="I13" s="148" t="s">
        <v>21</v>
      </c>
      <c r="J13" s="149" t="s">
        <v>39</v>
      </c>
      <c r="K13" s="150" t="s">
        <v>40</v>
      </c>
      <c r="L13" s="108">
        <v>22</v>
      </c>
      <c r="M13" s="151"/>
      <c r="N13" s="152">
        <v>0.1</v>
      </c>
      <c r="O13" s="49">
        <v>4.25</v>
      </c>
      <c r="P13" s="58" t="s">
        <v>36</v>
      </c>
    </row>
    <row r="14" spans="1:16" ht="44.1" customHeight="1" x14ac:dyDescent="0.35">
      <c r="A14" s="119">
        <v>13</v>
      </c>
      <c r="B14" s="120" t="s">
        <v>1</v>
      </c>
      <c r="C14" s="120">
        <v>2</v>
      </c>
      <c r="D14" s="121" t="s">
        <v>43</v>
      </c>
      <c r="E14" s="121" t="s">
        <v>44</v>
      </c>
      <c r="F14" s="122">
        <v>42.59</v>
      </c>
      <c r="G14" s="121" t="s">
        <v>22</v>
      </c>
      <c r="H14" s="143" t="s">
        <v>21</v>
      </c>
      <c r="I14" s="143" t="s">
        <v>21</v>
      </c>
      <c r="J14" s="144" t="s">
        <v>39</v>
      </c>
      <c r="K14" s="145" t="s">
        <v>40</v>
      </c>
      <c r="L14" s="126">
        <v>22</v>
      </c>
      <c r="M14" s="146"/>
      <c r="N14" s="147">
        <v>0.1</v>
      </c>
      <c r="O14" s="128">
        <v>4.25</v>
      </c>
      <c r="P14" s="121" t="s">
        <v>36</v>
      </c>
    </row>
    <row r="15" spans="1:16" ht="44.1" customHeight="1" x14ac:dyDescent="0.35">
      <c r="A15" s="61">
        <v>14</v>
      </c>
      <c r="B15" s="46" t="s">
        <v>1</v>
      </c>
      <c r="C15" s="46">
        <v>2</v>
      </c>
      <c r="D15" s="46">
        <v>1</v>
      </c>
      <c r="E15" s="58">
        <v>129</v>
      </c>
      <c r="F15" s="63">
        <v>83.93</v>
      </c>
      <c r="G15" s="46" t="s">
        <v>22</v>
      </c>
      <c r="H15" s="41" t="s">
        <v>21</v>
      </c>
      <c r="I15" s="79" t="s">
        <v>21</v>
      </c>
      <c r="J15" s="47" t="s">
        <v>39</v>
      </c>
      <c r="K15" s="48" t="s">
        <v>40</v>
      </c>
      <c r="L15" s="108">
        <v>22</v>
      </c>
      <c r="M15" s="46"/>
      <c r="N15" s="50">
        <v>0.1</v>
      </c>
      <c r="O15" s="49">
        <v>4.25</v>
      </c>
      <c r="P15" s="58" t="s">
        <v>36</v>
      </c>
    </row>
    <row r="16" spans="1:16" ht="44.1" customHeight="1" x14ac:dyDescent="0.35">
      <c r="A16" s="119">
        <v>15</v>
      </c>
      <c r="B16" s="120" t="s">
        <v>1</v>
      </c>
      <c r="C16" s="120">
        <v>2</v>
      </c>
      <c r="D16" s="120">
        <v>1</v>
      </c>
      <c r="E16" s="121">
        <v>150</v>
      </c>
      <c r="F16" s="122">
        <v>379.54</v>
      </c>
      <c r="G16" s="120" t="s">
        <v>22</v>
      </c>
      <c r="H16" s="123" t="s">
        <v>21</v>
      </c>
      <c r="I16" s="142" t="s">
        <v>21</v>
      </c>
      <c r="J16" s="124" t="s">
        <v>39</v>
      </c>
      <c r="K16" s="125" t="s">
        <v>40</v>
      </c>
      <c r="L16" s="126">
        <v>22</v>
      </c>
      <c r="M16" s="120"/>
      <c r="N16" s="127">
        <v>0.1</v>
      </c>
      <c r="O16" s="128">
        <v>4.25</v>
      </c>
      <c r="P16" s="121" t="s">
        <v>36</v>
      </c>
    </row>
    <row r="17" spans="1:16" ht="44.1" customHeight="1" x14ac:dyDescent="0.35">
      <c r="A17" s="61">
        <v>16</v>
      </c>
      <c r="B17" s="46" t="s">
        <v>1</v>
      </c>
      <c r="C17" s="46">
        <v>2</v>
      </c>
      <c r="D17" s="46">
        <v>1</v>
      </c>
      <c r="E17" s="58">
        <v>214</v>
      </c>
      <c r="F17" s="63">
        <v>43.35</v>
      </c>
      <c r="G17" s="46" t="s">
        <v>22</v>
      </c>
      <c r="H17" s="41" t="s">
        <v>21</v>
      </c>
      <c r="I17" s="79" t="s">
        <v>21</v>
      </c>
      <c r="J17" s="47" t="s">
        <v>39</v>
      </c>
      <c r="K17" s="48" t="s">
        <v>40</v>
      </c>
      <c r="L17" s="108">
        <v>22</v>
      </c>
      <c r="M17" s="46"/>
      <c r="N17" s="50">
        <v>0.1</v>
      </c>
      <c r="O17" s="49">
        <v>4.25</v>
      </c>
      <c r="P17" s="58" t="s">
        <v>36</v>
      </c>
    </row>
    <row r="18" spans="1:16" ht="44.1" customHeight="1" x14ac:dyDescent="0.35">
      <c r="A18" s="119">
        <v>17</v>
      </c>
      <c r="B18" s="120" t="s">
        <v>1</v>
      </c>
      <c r="C18" s="120">
        <v>2</v>
      </c>
      <c r="D18" s="120">
        <v>1</v>
      </c>
      <c r="E18" s="121">
        <v>222</v>
      </c>
      <c r="F18" s="122">
        <v>30.73</v>
      </c>
      <c r="G18" s="120" t="s">
        <v>22</v>
      </c>
      <c r="H18" s="123" t="s">
        <v>21</v>
      </c>
      <c r="I18" s="142" t="s">
        <v>21</v>
      </c>
      <c r="J18" s="124" t="s">
        <v>39</v>
      </c>
      <c r="K18" s="125" t="s">
        <v>40</v>
      </c>
      <c r="L18" s="126">
        <v>22</v>
      </c>
      <c r="M18" s="120"/>
      <c r="N18" s="127">
        <v>0.1</v>
      </c>
      <c r="O18" s="128">
        <v>4.25</v>
      </c>
      <c r="P18" s="121" t="s">
        <v>36</v>
      </c>
    </row>
    <row r="19" spans="1:16" ht="44.1" customHeight="1" x14ac:dyDescent="0.35">
      <c r="A19" s="61">
        <v>18</v>
      </c>
      <c r="B19" s="46" t="s">
        <v>1</v>
      </c>
      <c r="C19" s="46">
        <v>2</v>
      </c>
      <c r="D19" s="46">
        <v>1</v>
      </c>
      <c r="E19" s="58">
        <v>223</v>
      </c>
      <c r="F19" s="63">
        <v>29.64</v>
      </c>
      <c r="G19" s="46" t="s">
        <v>22</v>
      </c>
      <c r="H19" s="41" t="s">
        <v>21</v>
      </c>
      <c r="I19" s="79" t="s">
        <v>21</v>
      </c>
      <c r="J19" s="47" t="s">
        <v>39</v>
      </c>
      <c r="K19" s="48" t="s">
        <v>40</v>
      </c>
      <c r="L19" s="108">
        <v>22</v>
      </c>
      <c r="M19" s="46"/>
      <c r="N19" s="50">
        <v>0.1</v>
      </c>
      <c r="O19" s="49">
        <v>4.25</v>
      </c>
      <c r="P19" s="58" t="s">
        <v>36</v>
      </c>
    </row>
    <row r="20" spans="1:16" ht="44.1" customHeight="1" x14ac:dyDescent="0.35">
      <c r="A20" s="119">
        <v>19</v>
      </c>
      <c r="B20" s="120" t="s">
        <v>1</v>
      </c>
      <c r="C20" s="120">
        <v>2</v>
      </c>
      <c r="D20" s="120">
        <v>3</v>
      </c>
      <c r="E20" s="121">
        <v>316</v>
      </c>
      <c r="F20" s="122">
        <v>88.81</v>
      </c>
      <c r="G20" s="120" t="s">
        <v>22</v>
      </c>
      <c r="H20" s="123" t="s">
        <v>21</v>
      </c>
      <c r="I20" s="142" t="s">
        <v>21</v>
      </c>
      <c r="J20" s="124" t="s">
        <v>39</v>
      </c>
      <c r="K20" s="125" t="s">
        <v>40</v>
      </c>
      <c r="L20" s="126">
        <v>22</v>
      </c>
      <c r="M20" s="120"/>
      <c r="N20" s="127">
        <v>0.1</v>
      </c>
      <c r="O20" s="128">
        <v>4.25</v>
      </c>
      <c r="P20" s="121" t="s">
        <v>36</v>
      </c>
    </row>
    <row r="21" spans="1:16" ht="44.1" customHeight="1" x14ac:dyDescent="0.35">
      <c r="A21" s="61">
        <v>20</v>
      </c>
      <c r="B21" s="46" t="s">
        <v>1</v>
      </c>
      <c r="C21" s="46">
        <v>2</v>
      </c>
      <c r="D21" s="46">
        <v>4</v>
      </c>
      <c r="E21" s="58">
        <v>416</v>
      </c>
      <c r="F21" s="63">
        <v>275</v>
      </c>
      <c r="G21" s="46" t="s">
        <v>22</v>
      </c>
      <c r="H21" s="41" t="s">
        <v>21</v>
      </c>
      <c r="I21" s="79" t="s">
        <v>21</v>
      </c>
      <c r="J21" s="47" t="s">
        <v>39</v>
      </c>
      <c r="K21" s="48" t="s">
        <v>40</v>
      </c>
      <c r="L21" s="108">
        <v>22</v>
      </c>
      <c r="M21" s="46"/>
      <c r="N21" s="50">
        <v>0.1</v>
      </c>
      <c r="O21" s="49">
        <v>4.25</v>
      </c>
      <c r="P21" s="58" t="s">
        <v>36</v>
      </c>
    </row>
    <row r="22" spans="1:16" ht="44.1" customHeight="1" x14ac:dyDescent="0.35">
      <c r="A22" s="119">
        <v>21</v>
      </c>
      <c r="B22" s="120" t="s">
        <v>1</v>
      </c>
      <c r="C22" s="120">
        <v>2</v>
      </c>
      <c r="D22" s="120">
        <v>4</v>
      </c>
      <c r="E22" s="121">
        <v>415</v>
      </c>
      <c r="F22" s="122">
        <v>27.23</v>
      </c>
      <c r="G22" s="120" t="s">
        <v>22</v>
      </c>
      <c r="H22" s="123" t="s">
        <v>21</v>
      </c>
      <c r="I22" s="142" t="s">
        <v>21</v>
      </c>
      <c r="J22" s="124" t="s">
        <v>39</v>
      </c>
      <c r="K22" s="125" t="s">
        <v>40</v>
      </c>
      <c r="L22" s="126">
        <v>22</v>
      </c>
      <c r="M22" s="120"/>
      <c r="N22" s="127">
        <v>0.1</v>
      </c>
      <c r="O22" s="128">
        <v>4.25</v>
      </c>
      <c r="P22" s="121" t="s">
        <v>36</v>
      </c>
    </row>
    <row r="23" spans="1:16" ht="44.1" customHeight="1" x14ac:dyDescent="0.35">
      <c r="A23" s="61">
        <v>22</v>
      </c>
      <c r="B23" s="46" t="s">
        <v>1</v>
      </c>
      <c r="C23" s="46">
        <v>2</v>
      </c>
      <c r="D23" s="46">
        <v>4</v>
      </c>
      <c r="E23" s="58">
        <v>405</v>
      </c>
      <c r="F23" s="63">
        <v>46.36</v>
      </c>
      <c r="G23" s="46" t="s">
        <v>22</v>
      </c>
      <c r="H23" s="41" t="s">
        <v>21</v>
      </c>
      <c r="I23" s="79" t="s">
        <v>21</v>
      </c>
      <c r="J23" s="47" t="s">
        <v>39</v>
      </c>
      <c r="K23" s="48" t="s">
        <v>40</v>
      </c>
      <c r="L23" s="108">
        <v>22</v>
      </c>
      <c r="M23" s="46"/>
      <c r="N23" s="50">
        <v>0.1</v>
      </c>
      <c r="O23" s="49">
        <v>4.25</v>
      </c>
      <c r="P23" s="58" t="s">
        <v>36</v>
      </c>
    </row>
    <row r="24" spans="1:16" ht="44.1" customHeight="1" x14ac:dyDescent="0.35">
      <c r="A24" s="119">
        <v>23</v>
      </c>
      <c r="B24" s="120" t="s">
        <v>1</v>
      </c>
      <c r="C24" s="120">
        <v>2</v>
      </c>
      <c r="D24" s="120">
        <v>5</v>
      </c>
      <c r="E24" s="121">
        <v>516</v>
      </c>
      <c r="F24" s="122">
        <v>27.62</v>
      </c>
      <c r="G24" s="120" t="s">
        <v>22</v>
      </c>
      <c r="H24" s="123" t="s">
        <v>21</v>
      </c>
      <c r="I24" s="142" t="s">
        <v>21</v>
      </c>
      <c r="J24" s="124" t="s">
        <v>39</v>
      </c>
      <c r="K24" s="125" t="s">
        <v>40</v>
      </c>
      <c r="L24" s="126">
        <v>22</v>
      </c>
      <c r="M24" s="120"/>
      <c r="N24" s="127">
        <v>0.1</v>
      </c>
      <c r="O24" s="128">
        <v>4.25</v>
      </c>
      <c r="P24" s="121" t="s">
        <v>36</v>
      </c>
    </row>
    <row r="25" spans="1:16" ht="44.1" customHeight="1" x14ac:dyDescent="0.35">
      <c r="A25" s="61">
        <v>24</v>
      </c>
      <c r="B25" s="46" t="s">
        <v>1</v>
      </c>
      <c r="C25" s="46">
        <v>2</v>
      </c>
      <c r="D25" s="46">
        <v>5</v>
      </c>
      <c r="E25" s="58">
        <v>550</v>
      </c>
      <c r="F25" s="63">
        <v>56</v>
      </c>
      <c r="G25" s="46" t="s">
        <v>22</v>
      </c>
      <c r="H25" s="41" t="s">
        <v>21</v>
      </c>
      <c r="I25" s="79" t="s">
        <v>21</v>
      </c>
      <c r="J25" s="47" t="s">
        <v>39</v>
      </c>
      <c r="K25" s="48" t="s">
        <v>40</v>
      </c>
      <c r="L25" s="108">
        <v>22</v>
      </c>
      <c r="M25" s="46"/>
      <c r="N25" s="50">
        <v>0.1</v>
      </c>
      <c r="O25" s="49">
        <v>4.25</v>
      </c>
      <c r="P25" s="58" t="s">
        <v>36</v>
      </c>
    </row>
    <row r="26" spans="1:16" ht="44.1" customHeight="1" x14ac:dyDescent="0.35">
      <c r="A26" s="119">
        <v>25</v>
      </c>
      <c r="B26" s="120" t="s">
        <v>1</v>
      </c>
      <c r="C26" s="120">
        <v>5</v>
      </c>
      <c r="D26" s="120">
        <v>1</v>
      </c>
      <c r="E26" s="121">
        <v>1</v>
      </c>
      <c r="F26" s="122">
        <v>194.27</v>
      </c>
      <c r="G26" s="120" t="s">
        <v>22</v>
      </c>
      <c r="H26" s="123" t="s">
        <v>21</v>
      </c>
      <c r="I26" s="142" t="s">
        <v>21</v>
      </c>
      <c r="J26" s="124" t="s">
        <v>39</v>
      </c>
      <c r="K26" s="125" t="s">
        <v>40</v>
      </c>
      <c r="L26" s="126">
        <v>22</v>
      </c>
      <c r="M26" s="120"/>
      <c r="N26" s="127">
        <v>0.1</v>
      </c>
      <c r="O26" s="128">
        <v>4.25</v>
      </c>
      <c r="P26" s="121" t="s">
        <v>36</v>
      </c>
    </row>
    <row r="27" spans="1:16" ht="44.1" customHeight="1" x14ac:dyDescent="0.35">
      <c r="A27" s="61">
        <v>26</v>
      </c>
      <c r="B27" s="46" t="s">
        <v>1</v>
      </c>
      <c r="C27" s="46">
        <v>5</v>
      </c>
      <c r="D27" s="46">
        <v>2</v>
      </c>
      <c r="E27" s="58">
        <v>26</v>
      </c>
      <c r="F27" s="63">
        <v>30.87</v>
      </c>
      <c r="G27" s="46" t="s">
        <v>22</v>
      </c>
      <c r="H27" s="41" t="s">
        <v>21</v>
      </c>
      <c r="I27" s="79" t="s">
        <v>21</v>
      </c>
      <c r="J27" s="47" t="s">
        <v>39</v>
      </c>
      <c r="K27" s="48" t="s">
        <v>40</v>
      </c>
      <c r="L27" s="108">
        <v>22</v>
      </c>
      <c r="M27" s="46"/>
      <c r="N27" s="50">
        <v>0.1</v>
      </c>
      <c r="O27" s="49">
        <v>4.25</v>
      </c>
      <c r="P27" s="58" t="s">
        <v>36</v>
      </c>
    </row>
    <row r="28" spans="1:16" ht="44.1" customHeight="1" x14ac:dyDescent="0.35">
      <c r="A28" s="119">
        <v>27</v>
      </c>
      <c r="B28" s="120" t="s">
        <v>1</v>
      </c>
      <c r="C28" s="120">
        <v>5</v>
      </c>
      <c r="D28" s="120">
        <v>3</v>
      </c>
      <c r="E28" s="121">
        <v>40</v>
      </c>
      <c r="F28" s="122">
        <v>37.65</v>
      </c>
      <c r="G28" s="120" t="s">
        <v>22</v>
      </c>
      <c r="H28" s="123" t="s">
        <v>21</v>
      </c>
      <c r="I28" s="142" t="s">
        <v>21</v>
      </c>
      <c r="J28" s="124" t="s">
        <v>39</v>
      </c>
      <c r="K28" s="125" t="s">
        <v>40</v>
      </c>
      <c r="L28" s="126">
        <v>22</v>
      </c>
      <c r="M28" s="120"/>
      <c r="N28" s="127">
        <v>0.1</v>
      </c>
      <c r="O28" s="128">
        <v>4.25</v>
      </c>
      <c r="P28" s="121" t="s">
        <v>36</v>
      </c>
    </row>
    <row r="29" spans="1:16" ht="44.1" customHeight="1" x14ac:dyDescent="0.35">
      <c r="A29" s="61">
        <v>28</v>
      </c>
      <c r="B29" s="46" t="s">
        <v>1</v>
      </c>
      <c r="C29" s="46">
        <v>5</v>
      </c>
      <c r="D29" s="46">
        <v>1</v>
      </c>
      <c r="E29" s="58">
        <v>13</v>
      </c>
      <c r="F29" s="63">
        <v>46.37</v>
      </c>
      <c r="G29" s="46" t="s">
        <v>22</v>
      </c>
      <c r="H29" s="41" t="s">
        <v>21</v>
      </c>
      <c r="I29" s="79" t="s">
        <v>21</v>
      </c>
      <c r="J29" s="47" t="s">
        <v>39</v>
      </c>
      <c r="K29" s="48" t="s">
        <v>40</v>
      </c>
      <c r="L29" s="108">
        <v>22</v>
      </c>
      <c r="M29" s="46"/>
      <c r="N29" s="50">
        <v>0.1</v>
      </c>
      <c r="O29" s="49">
        <v>4.25</v>
      </c>
      <c r="P29" s="58" t="s">
        <v>36</v>
      </c>
    </row>
    <row r="30" spans="1:16" x14ac:dyDescent="0.35">
      <c r="A30" s="61"/>
      <c r="B30" s="46"/>
      <c r="C30" s="46"/>
      <c r="D30" s="58"/>
      <c r="E30" s="58"/>
      <c r="F30" s="62"/>
      <c r="G30" s="46"/>
      <c r="H30" s="41"/>
      <c r="I30" s="41"/>
      <c r="J30" s="47"/>
      <c r="K30" s="48"/>
      <c r="L30" s="49"/>
      <c r="M30" s="46"/>
      <c r="N30" s="50"/>
      <c r="O30" s="49"/>
      <c r="P30" s="58"/>
    </row>
    <row r="31" spans="1:16" x14ac:dyDescent="0.35">
      <c r="A31" s="25"/>
      <c r="B31" s="25"/>
      <c r="C31" s="25"/>
      <c r="D31" s="25"/>
      <c r="E31" s="25"/>
      <c r="F31" s="25"/>
      <c r="G31" s="168" t="s">
        <v>29</v>
      </c>
      <c r="H31" s="168"/>
      <c r="I31" s="168"/>
      <c r="J31" s="168"/>
      <c r="K31" s="168"/>
      <c r="L31" s="168"/>
      <c r="M31" s="168"/>
      <c r="N31" s="168"/>
      <c r="O31" s="169" t="str">
        <f>WSZYSTKIE!O34</f>
        <v xml:space="preserve"> * kurs z dnia 17.12.2024  z NBP (kurs średni)</v>
      </c>
      <c r="P31" s="169"/>
    </row>
    <row r="32" spans="1:16" x14ac:dyDescent="0.35">
      <c r="A32" s="25"/>
      <c r="B32" s="25"/>
      <c r="C32" s="25"/>
      <c r="D32" s="25"/>
      <c r="E32" s="25"/>
      <c r="F32" s="59"/>
      <c r="G32" s="26"/>
      <c r="H32" s="27"/>
      <c r="I32" s="27"/>
      <c r="J32" s="28"/>
      <c r="K32" s="30"/>
      <c r="L32" s="28"/>
      <c r="M32" s="28"/>
      <c r="N32" s="29"/>
      <c r="O32" s="28"/>
      <c r="P32" s="26"/>
    </row>
    <row r="33" spans="1:16" x14ac:dyDescent="0.35">
      <c r="A33" s="25"/>
      <c r="B33" s="25"/>
      <c r="C33" s="25"/>
      <c r="D33" s="25"/>
      <c r="E33" s="59"/>
      <c r="F33" s="25"/>
      <c r="G33" s="26"/>
      <c r="H33" s="27"/>
      <c r="I33" s="27"/>
      <c r="J33" s="28"/>
      <c r="K33" s="30"/>
      <c r="L33" s="28"/>
      <c r="M33" s="28"/>
      <c r="N33" s="29"/>
      <c r="O33" s="28"/>
      <c r="P33" s="26"/>
    </row>
    <row r="34" spans="1:16" x14ac:dyDescent="0.35">
      <c r="A34" s="25"/>
      <c r="B34" s="25"/>
      <c r="C34" s="25"/>
      <c r="D34" s="25"/>
      <c r="E34" s="59"/>
      <c r="F34" s="59"/>
      <c r="G34" s="26"/>
      <c r="H34" s="27"/>
      <c r="I34" s="27"/>
      <c r="J34" s="28"/>
      <c r="K34" s="30"/>
      <c r="L34" s="28"/>
      <c r="M34" s="28"/>
      <c r="N34" s="29"/>
      <c r="O34" s="28"/>
      <c r="P34" s="26"/>
    </row>
    <row r="35" spans="1:16" x14ac:dyDescent="0.35">
      <c r="A35" s="25"/>
      <c r="B35" s="25"/>
      <c r="C35" s="25"/>
      <c r="D35" s="25"/>
      <c r="E35" s="25"/>
      <c r="F35" s="25"/>
      <c r="G35" s="25"/>
      <c r="H35" s="31"/>
      <c r="I35" s="31"/>
      <c r="J35" s="28"/>
      <c r="K35" s="30"/>
      <c r="L35" s="28"/>
      <c r="M35" s="28"/>
      <c r="N35" s="29"/>
      <c r="O35" s="28"/>
      <c r="P35" s="26"/>
    </row>
    <row r="36" spans="1:16" x14ac:dyDescent="0.35">
      <c r="A36" s="25"/>
      <c r="B36" s="25"/>
      <c r="C36" s="25"/>
      <c r="D36" s="25"/>
      <c r="E36" s="25"/>
      <c r="F36" s="25"/>
      <c r="G36" s="25"/>
      <c r="H36" s="31"/>
      <c r="I36" s="31"/>
      <c r="J36" s="28"/>
      <c r="K36" s="30"/>
      <c r="L36" s="28"/>
      <c r="M36" s="28"/>
      <c r="N36" s="29"/>
      <c r="O36" s="28"/>
      <c r="P36" s="26"/>
    </row>
    <row r="37" spans="1:16" x14ac:dyDescent="0.35">
      <c r="A37" s="25"/>
      <c r="B37" s="25"/>
      <c r="C37" s="25"/>
      <c r="D37" s="25"/>
      <c r="E37" s="25"/>
      <c r="F37" s="25"/>
      <c r="G37" s="25"/>
      <c r="H37" s="27"/>
      <c r="I37" s="27"/>
      <c r="J37" s="28"/>
      <c r="K37" s="30"/>
      <c r="L37" s="28"/>
      <c r="M37" s="28"/>
      <c r="N37" s="29"/>
      <c r="O37" s="28"/>
      <c r="P37" s="26"/>
    </row>
    <row r="38" spans="1:16" x14ac:dyDescent="0.35">
      <c r="E38" s="60"/>
    </row>
  </sheetData>
  <mergeCells count="2">
    <mergeCell ref="G31:N31"/>
    <mergeCell ref="O31:P31"/>
  </mergeCells>
  <dataValidations count="2">
    <dataValidation type="list" allowBlank="1" showInputMessage="1" showErrorMessage="1" sqref="G35:G37 G2:G30" xr:uid="{00000000-0002-0000-0000-000000000000}">
      <formula1>Powierzchnia</formula1>
    </dataValidation>
    <dataValidation type="list" allowBlank="1" showInputMessage="1" showErrorMessage="1" sqref="B2:B37" xr:uid="{00000000-0002-0000-0000-000001000000}">
      <formula1>Nieruchomość</formula1>
    </dataValidation>
  </dataValidations>
  <hyperlinks>
    <hyperlink ref="H16" r:id="rId1" xr:uid="{D87DD27C-8A04-47CF-BDEA-9EB2978EED57}"/>
    <hyperlink ref="H3" r:id="rId2" xr:uid="{EAE05ACA-DE0F-4653-B78A-BE492E7C11D7}"/>
    <hyperlink ref="H4" r:id="rId3" xr:uid="{F8C9BF34-E4B6-433A-9C0A-72FED975B9CB}"/>
    <hyperlink ref="H5" r:id="rId4" xr:uid="{F73711AA-017A-4F9C-808F-539E52AB48BB}"/>
    <hyperlink ref="H14" r:id="rId5" xr:uid="{E3C1B7C1-CE41-452E-AB87-4D899A9FB221}"/>
    <hyperlink ref="H20" r:id="rId6" xr:uid="{17F846B7-8D64-4126-AE50-8172B68BAB3D}"/>
    <hyperlink ref="H28" r:id="rId7" xr:uid="{25AA5C00-4A5F-46E7-B2A8-7D2048C249C0}"/>
    <hyperlink ref="H12" r:id="rId8" xr:uid="{606AACAA-609C-424B-AB80-AB6758558BFA}"/>
    <hyperlink ref="H29" r:id="rId9" xr:uid="{F20563D7-3E51-401A-B2DA-DD306E256C36}"/>
    <hyperlink ref="H23" r:id="rId10" xr:uid="{362D514F-7EE1-49B2-A458-173DC5AD523E}"/>
    <hyperlink ref="I14" r:id="rId11" xr:uid="{0164C95F-DBF3-4F17-80DD-907AC36A7B59}"/>
    <hyperlink ref="I28" r:id="rId12" xr:uid="{AB4122B6-755D-4D33-BE30-70BCB681E4A7}"/>
    <hyperlink ref="I12" r:id="rId13" xr:uid="{C0B240E3-7E72-4835-B21E-3FCA605F5641}"/>
    <hyperlink ref="I29" r:id="rId14" xr:uid="{FF787111-3A44-4AB0-8E25-7037DDCAA211}"/>
    <hyperlink ref="I3:I5" r:id="rId15" display="link" xr:uid="{8A248841-5C19-4533-95CE-3F91A32250D2}"/>
    <hyperlink ref="H10" r:id="rId16" xr:uid="{FF643242-02F4-4EF9-B9A8-F37B1DD16FDF}"/>
    <hyperlink ref="H11" r:id="rId17" xr:uid="{A880B2BC-480E-400E-8152-DDDECC16555E}"/>
    <hyperlink ref="I11" r:id="rId18" xr:uid="{E1F40088-B0BE-4562-AEFD-EDF389C35428}"/>
    <hyperlink ref="H6" r:id="rId19" xr:uid="{7BD1878C-6B8D-45C6-9AA5-EDF8480D77B3}"/>
    <hyperlink ref="I6" r:id="rId20" xr:uid="{CBB3EBD6-CE89-458A-B2BD-DD46A0A6FA0D}"/>
    <hyperlink ref="H2" r:id="rId21" xr:uid="{446C04C4-7E7F-4928-8DC8-311C26F92FE8}"/>
    <hyperlink ref="I2" r:id="rId22" xr:uid="{32F8CFD5-C325-4482-8FBE-9BDBA409C847}"/>
    <hyperlink ref="H15" r:id="rId23" xr:uid="{39DE60B3-8139-4376-BB5C-321C4BD743E3}"/>
    <hyperlink ref="I16" r:id="rId24" xr:uid="{26A62EC5-722E-4F08-8F48-235AD5F5D5DF}"/>
    <hyperlink ref="H21" r:id="rId25" xr:uid="{EEF2723C-A1DC-42C9-862F-1152524A2538}"/>
    <hyperlink ref="I21" r:id="rId26" xr:uid="{8F3BDDEA-ECAB-4F93-B5AD-05D47925A74B}"/>
    <hyperlink ref="H7" r:id="rId27" xr:uid="{DE83C275-1644-46FC-AB49-4D5E8D510E9E}"/>
    <hyperlink ref="I7" r:id="rId28" xr:uid="{9E87F5FA-0245-4AEF-A62D-2B31B90FC08F}"/>
    <hyperlink ref="H8" r:id="rId29" xr:uid="{ED1C3026-097C-4350-AC11-85B11EFAE8FE}"/>
    <hyperlink ref="I8" r:id="rId30" xr:uid="{EC6EA6DF-86FD-4C6C-931E-382A5E6B8FA4}"/>
    <hyperlink ref="H13" r:id="rId31" xr:uid="{2DCE306E-B24D-48C9-9208-4786DEF4593C}"/>
    <hyperlink ref="H17" r:id="rId32" xr:uid="{DCEFE5ED-2EDD-47C4-94A0-FC635747BC36}"/>
    <hyperlink ref="H18" r:id="rId33" xr:uid="{99FFC286-0781-44E8-B8EA-DAAAA0A7167F}"/>
    <hyperlink ref="H19" r:id="rId34" xr:uid="{A08F818F-81B3-4E37-B338-201BB873CE3F}"/>
    <hyperlink ref="H26" r:id="rId35" xr:uid="{F52FEA2E-475A-4B61-A30D-F6B697298608}"/>
    <hyperlink ref="H27" r:id="rId36" xr:uid="{56ABE887-6200-4C37-A5A6-CF837B455718}"/>
    <hyperlink ref="H22" r:id="rId37" xr:uid="{CDA1D962-BB36-486D-B5DB-BBC024105C8F}"/>
    <hyperlink ref="I10" r:id="rId38" xr:uid="{DE85D284-8617-41C2-8FFD-9270D42ACBF3}"/>
    <hyperlink ref="I13" r:id="rId39" xr:uid="{CDF582F5-6956-48FA-AE3E-4856A5248FAD}"/>
    <hyperlink ref="I17" r:id="rId40" xr:uid="{A706C394-D835-485F-AADC-F7F31C8B5FE7}"/>
    <hyperlink ref="I18" r:id="rId41" xr:uid="{EA64F071-4EF4-43FF-B3D8-E1CF6984BCD6}"/>
    <hyperlink ref="I19" r:id="rId42" xr:uid="{5B1BDAA6-2632-44E6-B708-55828D783C9C}"/>
    <hyperlink ref="I20" r:id="rId43" xr:uid="{9EEE64A8-9D98-4821-B62F-A9041B26AB94}"/>
    <hyperlink ref="I27" r:id="rId44" xr:uid="{658F65B1-AD21-4D43-B5FA-7F2EAE21BDE6}"/>
    <hyperlink ref="I26" r:id="rId45" xr:uid="{E96A8461-12D0-4102-9411-BE67637E66BC}"/>
    <hyperlink ref="H25" r:id="rId46" xr:uid="{37D7A916-8136-4E34-AD79-CE0D0254799A}"/>
    <hyperlink ref="I25" r:id="rId47" xr:uid="{02455437-2E63-431C-98CF-366AC27F525D}"/>
    <hyperlink ref="H9" r:id="rId48" xr:uid="{B576C5DC-89B7-4B2C-B9C4-C82160F76759}"/>
    <hyperlink ref="H24" r:id="rId49" xr:uid="{04C64A57-712D-4A76-8B58-C34DC80352DE}"/>
    <hyperlink ref="I22" r:id="rId50" xr:uid="{55C63916-EE55-4057-85E9-9156F0F71418}"/>
    <hyperlink ref="I23" r:id="rId51" xr:uid="{9FFD2AC6-8A94-45AF-8424-990E70AD9CDC}"/>
    <hyperlink ref="I9" r:id="rId52" xr:uid="{4005F6E6-7240-4C49-B554-26A94EF0834C}"/>
    <hyperlink ref="I15" r:id="rId53" xr:uid="{ED358FFB-4134-4631-9DD2-2B175DA71E13}"/>
    <hyperlink ref="I24" r:id="rId54" xr:uid="{7F2D0F8B-2795-4DD4-B034-861AE39DA08C}"/>
  </hyperlinks>
  <pageMargins left="0.23622047244094491" right="0.23622047244094491" top="0.74803149606299213" bottom="0.74803149606299213" header="0.31496062992125984" footer="0.31496062992125984"/>
  <pageSetup paperSize="9" scale="24" orientation="landscape" r:id="rId55"/>
  <tableParts count="1">
    <tablePart r:id="rId5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P4"/>
  <sheetViews>
    <sheetView zoomScale="55" zoomScaleNormal="55" zoomScalePageLayoutView="8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7.28515625" bestFit="1" customWidth="1"/>
    <col min="2" max="2" width="21.28515625" bestFit="1" customWidth="1"/>
    <col min="3" max="3" width="14.140625" bestFit="1" customWidth="1"/>
    <col min="4" max="4" width="18.7109375" customWidth="1"/>
    <col min="5" max="5" width="18.28515625" customWidth="1"/>
    <col min="6" max="6" width="17" customWidth="1"/>
    <col min="7" max="7" width="19.140625" customWidth="1"/>
    <col min="8" max="8" width="8.7109375" bestFit="1" customWidth="1"/>
    <col min="9" max="9" width="23.5703125" bestFit="1" customWidth="1"/>
    <col min="10" max="10" width="18.5703125" bestFit="1" customWidth="1"/>
    <col min="11" max="11" width="23.5703125" bestFit="1" customWidth="1"/>
    <col min="12" max="12" width="34.85546875" bestFit="1" customWidth="1"/>
    <col min="13" max="13" width="23.5703125" bestFit="1" customWidth="1"/>
    <col min="14" max="14" width="35.7109375" bestFit="1" customWidth="1"/>
    <col min="15" max="15" width="29.28515625" customWidth="1"/>
    <col min="16" max="16" width="41.5703125" customWidth="1"/>
  </cols>
  <sheetData>
    <row r="1" spans="1:16" s="4" customFormat="1" ht="44.1" customHeight="1" x14ac:dyDescent="0.25">
      <c r="A1" s="82" t="s">
        <v>10</v>
      </c>
      <c r="B1" s="83" t="s">
        <v>0</v>
      </c>
      <c r="C1" s="83" t="s">
        <v>2</v>
      </c>
      <c r="D1" s="83" t="s">
        <v>3</v>
      </c>
      <c r="E1" s="83" t="s">
        <v>11</v>
      </c>
      <c r="F1" s="84" t="s">
        <v>38</v>
      </c>
      <c r="G1" s="83" t="s">
        <v>32</v>
      </c>
      <c r="H1" s="83" t="s">
        <v>4</v>
      </c>
      <c r="I1" s="83" t="s">
        <v>37</v>
      </c>
      <c r="J1" s="83" t="s">
        <v>9</v>
      </c>
      <c r="K1" s="85" t="s">
        <v>5</v>
      </c>
      <c r="L1" s="83" t="s">
        <v>45</v>
      </c>
      <c r="M1" s="83" t="s">
        <v>6</v>
      </c>
      <c r="N1" s="86" t="s">
        <v>8</v>
      </c>
      <c r="O1" s="83" t="s">
        <v>27</v>
      </c>
      <c r="P1" s="87" t="s">
        <v>12</v>
      </c>
    </row>
    <row r="2" spans="1:16" ht="44.1" customHeight="1" x14ac:dyDescent="0.25">
      <c r="A2" s="76"/>
      <c r="B2" s="77"/>
      <c r="C2" s="77"/>
      <c r="D2" s="77"/>
      <c r="E2" s="77"/>
      <c r="F2" s="77"/>
      <c r="G2" s="77"/>
      <c r="H2" s="79"/>
      <c r="I2" s="79"/>
      <c r="J2" s="68"/>
      <c r="K2" s="69"/>
      <c r="L2" s="69"/>
      <c r="M2" s="81"/>
      <c r="N2" s="80"/>
      <c r="O2" s="40"/>
      <c r="P2" s="75"/>
    </row>
    <row r="3" spans="1:16" ht="21" x14ac:dyDescent="0.25">
      <c r="A3" s="88"/>
      <c r="B3" s="89"/>
      <c r="C3" s="89"/>
      <c r="D3" s="90"/>
      <c r="E3" s="91"/>
      <c r="F3" s="92"/>
      <c r="G3" s="93"/>
      <c r="H3" s="94"/>
      <c r="I3" s="95"/>
      <c r="J3" s="96"/>
      <c r="K3" s="97"/>
      <c r="L3" s="96"/>
      <c r="M3" s="90"/>
      <c r="N3" s="98"/>
      <c r="O3" s="99"/>
      <c r="P3" s="100"/>
    </row>
    <row r="4" spans="1:16" ht="23.25" x14ac:dyDescent="0.35">
      <c r="A4" s="101"/>
      <c r="B4" s="101"/>
      <c r="C4" s="101"/>
      <c r="D4" s="101"/>
      <c r="E4" s="101"/>
      <c r="F4" s="102"/>
      <c r="G4" s="170"/>
      <c r="H4" s="170"/>
      <c r="I4" s="170"/>
      <c r="J4" s="170"/>
      <c r="K4" s="170"/>
      <c r="L4" s="170"/>
      <c r="M4" s="32"/>
      <c r="N4" s="34"/>
      <c r="O4" s="169" t="str">
        <f>WSZYSTKIE!O34</f>
        <v xml:space="preserve"> * kurs z dnia 17.12.2024  z NBP (kurs średni)</v>
      </c>
      <c r="P4" s="169"/>
    </row>
  </sheetData>
  <mergeCells count="2">
    <mergeCell ref="G4:L4"/>
    <mergeCell ref="O4:P4"/>
  </mergeCells>
  <phoneticPr fontId="35" type="noConversion"/>
  <dataValidations disablePrompts="1" count="4">
    <dataValidation type="list" allowBlank="1" showInputMessage="1" showErrorMessage="1" sqref="B2" xr:uid="{4335D35A-5602-47EB-BE5B-2A87422CA04A}">
      <formula1>Nieruchomość</formula1>
    </dataValidation>
    <dataValidation type="list" allowBlank="1" showInputMessage="1" showErrorMessage="1" sqref="G2" xr:uid="{E066F291-E6EC-42C8-8062-744D33046598}">
      <formula1>Powierzchnia</formula1>
    </dataValidation>
    <dataValidation type="list" allowBlank="1" showErrorMessage="1" sqref="B3" xr:uid="{36997024-6C47-48CF-8E98-53671791DA2A}">
      <formula1>Nieruchomość</formula1>
      <formula2>0</formula2>
    </dataValidation>
    <dataValidation type="list" allowBlank="1" showErrorMessage="1" sqref="G3" xr:uid="{3ED19FEB-F98C-4F41-AFC7-004E008542EB}">
      <formula1>Powierzchnia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zoomScale="50" zoomScaleNormal="50" workbookViewId="0"/>
  </sheetViews>
  <sheetFormatPr defaultRowHeight="15" x14ac:dyDescent="0.25"/>
  <cols>
    <col min="1" max="1" width="9.140625" customWidth="1"/>
    <col min="2" max="2" width="34.28515625" customWidth="1"/>
    <col min="3" max="3" width="21.140625" customWidth="1"/>
    <col min="4" max="4" width="21.28515625" customWidth="1"/>
    <col min="5" max="5" width="19.42578125" customWidth="1"/>
    <col min="6" max="6" width="27" customWidth="1"/>
    <col min="7" max="7" width="31.28515625" customWidth="1"/>
    <col min="8" max="9" width="26.28515625" customWidth="1"/>
    <col min="10" max="10" width="30.42578125" style="1" customWidth="1"/>
    <col min="11" max="11" width="38.85546875" style="2" customWidth="1"/>
    <col min="12" max="12" width="38.140625" style="1" customWidth="1"/>
    <col min="13" max="13" width="42.5703125" style="1" hidden="1" customWidth="1"/>
    <col min="14" max="14" width="40.7109375" style="3" customWidth="1"/>
    <col min="15" max="15" width="30.42578125" style="1" customWidth="1"/>
    <col min="16" max="16" width="69.42578125" customWidth="1"/>
    <col min="17" max="17" width="10.5703125" customWidth="1"/>
  </cols>
  <sheetData>
    <row r="1" spans="1:16" ht="57" customHeight="1" x14ac:dyDescent="0.25">
      <c r="A1" s="16" t="s">
        <v>10</v>
      </c>
      <c r="B1" s="16" t="s">
        <v>0</v>
      </c>
      <c r="C1" s="16" t="s">
        <v>2</v>
      </c>
      <c r="D1" s="16" t="s">
        <v>3</v>
      </c>
      <c r="E1" s="16" t="s">
        <v>11</v>
      </c>
      <c r="F1" s="16" t="s">
        <v>25</v>
      </c>
      <c r="G1" s="16" t="s">
        <v>26</v>
      </c>
      <c r="H1" s="16" t="s">
        <v>4</v>
      </c>
      <c r="I1" s="16" t="s">
        <v>37</v>
      </c>
      <c r="J1" s="17" t="s">
        <v>9</v>
      </c>
      <c r="K1" s="18" t="s">
        <v>5</v>
      </c>
      <c r="L1" s="17" t="s">
        <v>45</v>
      </c>
      <c r="M1" s="17" t="s">
        <v>6</v>
      </c>
      <c r="N1" s="19" t="s">
        <v>8</v>
      </c>
      <c r="O1" s="17" t="s">
        <v>27</v>
      </c>
      <c r="P1" s="17" t="s">
        <v>12</v>
      </c>
    </row>
    <row r="2" spans="1:16" ht="44.1" customHeight="1" x14ac:dyDescent="0.25">
      <c r="A2" s="110"/>
      <c r="B2" s="111"/>
      <c r="C2" s="112"/>
      <c r="D2" s="112"/>
      <c r="E2" s="112"/>
      <c r="F2" s="112"/>
      <c r="G2" s="112"/>
      <c r="H2" s="58"/>
      <c r="I2" s="58"/>
      <c r="J2" s="68"/>
      <c r="K2" s="69"/>
      <c r="L2" s="69"/>
      <c r="M2" s="113"/>
      <c r="N2" s="114"/>
      <c r="O2" s="115"/>
      <c r="P2" s="75"/>
    </row>
    <row r="3" spans="1:16" ht="43.9" customHeight="1" x14ac:dyDescent="0.35">
      <c r="B3" s="24"/>
      <c r="C3" s="24"/>
      <c r="D3" s="24"/>
      <c r="E3" s="24"/>
      <c r="F3" s="24"/>
      <c r="G3" s="171" t="s">
        <v>30</v>
      </c>
      <c r="H3" s="171"/>
      <c r="I3" s="171"/>
      <c r="J3" s="171"/>
      <c r="K3" s="171"/>
      <c r="L3" s="32"/>
      <c r="M3" s="32"/>
      <c r="N3" s="34"/>
      <c r="O3" s="169" t="str">
        <f>WSZYSTKIE!O34</f>
        <v xml:space="preserve"> * kurs z dnia 17.12.2024  z NBP (kurs średni)</v>
      </c>
      <c r="P3" s="169"/>
    </row>
    <row r="4" spans="1:16" ht="43.9" customHeight="1" x14ac:dyDescent="0.25"/>
    <row r="5" spans="1:16" ht="43.9" customHeight="1" x14ac:dyDescent="0.25"/>
    <row r="6" spans="1:16" ht="43.9" customHeight="1" x14ac:dyDescent="0.25"/>
    <row r="7" spans="1:16" ht="43.9" customHeight="1" x14ac:dyDescent="0.25">
      <c r="J7" s="172"/>
      <c r="K7" s="172"/>
    </row>
    <row r="8" spans="1:16" ht="43.9" customHeight="1" x14ac:dyDescent="0.25"/>
    <row r="9" spans="1:16" ht="43.9" customHeight="1" x14ac:dyDescent="0.25"/>
    <row r="10" spans="1:16" ht="43.9" customHeight="1" x14ac:dyDescent="0.25"/>
    <row r="11" spans="1:16" ht="43.9" customHeight="1" x14ac:dyDescent="0.25"/>
    <row r="12" spans="1:16" ht="43.9" customHeight="1" x14ac:dyDescent="0.25"/>
    <row r="13" spans="1:16" ht="43.9" customHeight="1" x14ac:dyDescent="0.25"/>
    <row r="14" spans="1:16" ht="43.9" customHeight="1" x14ac:dyDescent="0.25"/>
    <row r="15" spans="1:16" ht="43.9" customHeight="1" x14ac:dyDescent="0.25"/>
    <row r="16" spans="1:16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  <row r="36" ht="43.9" customHeight="1" x14ac:dyDescent="0.25"/>
    <row r="37" ht="43.9" customHeight="1" x14ac:dyDescent="0.25"/>
    <row r="38" ht="43.9" customHeight="1" x14ac:dyDescent="0.25"/>
    <row r="39" ht="43.9" customHeight="1" x14ac:dyDescent="0.25"/>
    <row r="40" ht="43.9" customHeight="1" x14ac:dyDescent="0.25"/>
    <row r="41" ht="43.9" customHeight="1" x14ac:dyDescent="0.25"/>
    <row r="42" ht="43.9" customHeight="1" x14ac:dyDescent="0.25"/>
    <row r="43" ht="43.9" customHeight="1" x14ac:dyDescent="0.25"/>
    <row r="44" ht="43.9" customHeight="1" x14ac:dyDescent="0.25"/>
    <row r="45" ht="43.9" customHeight="1" x14ac:dyDescent="0.25"/>
    <row r="46" ht="43.9" customHeight="1" x14ac:dyDescent="0.25"/>
    <row r="47" ht="43.9" customHeight="1" x14ac:dyDescent="0.25"/>
    <row r="48" ht="43.9" customHeight="1" x14ac:dyDescent="0.25"/>
    <row r="49" ht="43.9" customHeight="1" x14ac:dyDescent="0.25"/>
    <row r="50" ht="43.9" customHeight="1" x14ac:dyDescent="0.25"/>
    <row r="51" ht="43.9" customHeight="1" x14ac:dyDescent="0.25"/>
  </sheetData>
  <mergeCells count="3">
    <mergeCell ref="O3:P3"/>
    <mergeCell ref="G3:K3"/>
    <mergeCell ref="J7:K7"/>
  </mergeCells>
  <dataValidations count="1">
    <dataValidation type="list" allowBlank="1" showInputMessage="1" showErrorMessage="1" sqref="G2" xr:uid="{8B2CE71B-98EA-4672-8BB6-7CDAB3BF72AB}">
      <formula1>Powierzchnia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zoomScale="50" zoomScaleNormal="50" workbookViewId="0"/>
  </sheetViews>
  <sheetFormatPr defaultRowHeight="15" x14ac:dyDescent="0.25"/>
  <cols>
    <col min="2" max="2" width="34.85546875" customWidth="1"/>
    <col min="3" max="3" width="28.28515625" customWidth="1"/>
    <col min="4" max="4" width="25" customWidth="1"/>
    <col min="5" max="5" width="23" customWidth="1"/>
    <col min="6" max="6" width="22.28515625" customWidth="1"/>
    <col min="7" max="7" width="36.28515625" customWidth="1"/>
    <col min="8" max="8" width="21.140625" customWidth="1"/>
    <col min="9" max="9" width="29.7109375" customWidth="1"/>
    <col min="10" max="10" width="28.140625" customWidth="1"/>
    <col min="11" max="11" width="39.140625" customWidth="1"/>
    <col min="12" max="12" width="34.28515625" customWidth="1"/>
    <col min="13" max="13" width="67.85546875" customWidth="1"/>
  </cols>
  <sheetData>
    <row r="1" spans="1:13" ht="61.15" customHeight="1" x14ac:dyDescent="0.25">
      <c r="A1" s="16" t="s">
        <v>10</v>
      </c>
      <c r="B1" s="16" t="s">
        <v>0</v>
      </c>
      <c r="C1" s="16" t="s">
        <v>2</v>
      </c>
      <c r="D1" s="16" t="s">
        <v>3</v>
      </c>
      <c r="E1" s="16" t="s">
        <v>11</v>
      </c>
      <c r="F1" s="16" t="s">
        <v>25</v>
      </c>
      <c r="G1" s="16" t="s">
        <v>26</v>
      </c>
      <c r="H1" s="16" t="s">
        <v>4</v>
      </c>
      <c r="I1" s="16" t="s">
        <v>37</v>
      </c>
      <c r="J1" s="17" t="s">
        <v>9</v>
      </c>
      <c r="K1" s="18" t="s">
        <v>5</v>
      </c>
      <c r="L1" s="17" t="s">
        <v>27</v>
      </c>
      <c r="M1" s="17" t="s">
        <v>12</v>
      </c>
    </row>
    <row r="2" spans="1:13" ht="43.9" customHeight="1" x14ac:dyDescent="0.25">
      <c r="A2" s="78"/>
      <c r="B2" s="103"/>
      <c r="C2" s="103"/>
      <c r="D2" s="103"/>
      <c r="E2" s="103"/>
      <c r="F2" s="103"/>
      <c r="G2" s="103"/>
      <c r="H2" s="41"/>
      <c r="I2" s="41"/>
      <c r="J2" s="104"/>
      <c r="K2" s="105"/>
      <c r="L2" s="106"/>
      <c r="M2" s="107"/>
    </row>
    <row r="3" spans="1:13" ht="43.9" customHeight="1" x14ac:dyDescent="0.25">
      <c r="B3" s="25"/>
    </row>
    <row r="4" spans="1:13" ht="43.9" customHeight="1" x14ac:dyDescent="0.25">
      <c r="G4" s="171" t="s">
        <v>34</v>
      </c>
      <c r="H4" s="171"/>
      <c r="I4" s="171"/>
      <c r="J4" s="171"/>
      <c r="K4" s="171"/>
      <c r="L4" s="169" t="str">
        <f>WSZYSTKIE!O34</f>
        <v xml:space="preserve"> * kurs z dnia 17.12.2024  z NBP (kurs średni)</v>
      </c>
      <c r="M4" s="169"/>
    </row>
    <row r="5" spans="1:13" ht="43.9" customHeight="1" x14ac:dyDescent="0.25"/>
    <row r="6" spans="1:13" ht="43.9" customHeight="1" x14ac:dyDescent="0.25"/>
    <row r="7" spans="1:13" ht="43.9" customHeight="1" x14ac:dyDescent="0.25"/>
    <row r="8" spans="1:13" ht="43.9" customHeight="1" x14ac:dyDescent="0.25"/>
    <row r="9" spans="1:13" ht="43.9" customHeight="1" x14ac:dyDescent="0.25"/>
    <row r="10" spans="1:13" ht="43.9" customHeight="1" x14ac:dyDescent="0.25"/>
    <row r="11" spans="1:13" ht="43.9" customHeight="1" x14ac:dyDescent="0.25"/>
    <row r="12" spans="1:13" ht="43.9" customHeight="1" x14ac:dyDescent="0.25"/>
    <row r="13" spans="1:13" ht="43.9" customHeight="1" x14ac:dyDescent="0.25"/>
    <row r="14" spans="1:13" ht="43.9" customHeight="1" x14ac:dyDescent="0.25"/>
    <row r="15" spans="1:13" ht="43.9" customHeight="1" x14ac:dyDescent="0.25"/>
    <row r="16" spans="1:13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  <row r="36" ht="43.9" customHeight="1" x14ac:dyDescent="0.25"/>
    <row r="37" ht="43.9" customHeight="1" x14ac:dyDescent="0.25"/>
    <row r="38" ht="43.9" customHeight="1" x14ac:dyDescent="0.25"/>
    <row r="39" ht="43.9" customHeight="1" x14ac:dyDescent="0.25"/>
    <row r="40" ht="43.9" customHeight="1" x14ac:dyDescent="0.25"/>
    <row r="41" ht="43.9" customHeight="1" x14ac:dyDescent="0.25"/>
    <row r="42" ht="43.9" customHeight="1" x14ac:dyDescent="0.25"/>
    <row r="43" ht="43.9" customHeight="1" x14ac:dyDescent="0.25"/>
    <row r="44" ht="43.9" customHeight="1" x14ac:dyDescent="0.25"/>
    <row r="45" ht="43.9" customHeight="1" x14ac:dyDescent="0.25"/>
  </sheetData>
  <mergeCells count="2">
    <mergeCell ref="G4:K4"/>
    <mergeCell ref="L4:M4"/>
  </mergeCells>
  <dataValidations count="1">
    <dataValidation type="list" allowBlank="1" showInputMessage="1" showErrorMessage="1" sqref="G2" xr:uid="{00000000-0002-0000-0500-000000000000}">
      <formula1>Powierzchnia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zoomScale="50" zoomScaleNormal="50" workbookViewId="0"/>
  </sheetViews>
  <sheetFormatPr defaultRowHeight="15" x14ac:dyDescent="0.25"/>
  <cols>
    <col min="1" max="1" width="8.85546875" customWidth="1"/>
    <col min="2" max="2" width="37.85546875" bestFit="1" customWidth="1"/>
    <col min="3" max="4" width="20.28515625" customWidth="1"/>
    <col min="5" max="5" width="24.85546875" customWidth="1"/>
    <col min="6" max="6" width="18.42578125" customWidth="1"/>
    <col min="7" max="7" width="38.7109375" customWidth="1"/>
    <col min="8" max="8" width="25.42578125" customWidth="1"/>
    <col min="9" max="9" width="28.28515625" customWidth="1"/>
    <col min="10" max="10" width="22.7109375" customWidth="1"/>
    <col min="11" max="11" width="31.42578125" customWidth="1"/>
    <col min="12" max="12" width="37" customWidth="1"/>
    <col min="13" max="13" width="39.7109375" customWidth="1"/>
    <col min="14" max="14" width="32.140625" customWidth="1"/>
    <col min="15" max="15" width="56.7109375" customWidth="1"/>
  </cols>
  <sheetData>
    <row r="1" spans="1:15" ht="61.15" customHeight="1" x14ac:dyDescent="0.25">
      <c r="A1" s="8" t="s">
        <v>10</v>
      </c>
      <c r="B1" s="8" t="s">
        <v>0</v>
      </c>
      <c r="C1" s="8" t="s">
        <v>2</v>
      </c>
      <c r="D1" s="8" t="s">
        <v>3</v>
      </c>
      <c r="E1" s="8" t="s">
        <v>11</v>
      </c>
      <c r="F1" s="8" t="s">
        <v>24</v>
      </c>
      <c r="G1" s="8" t="s">
        <v>26</v>
      </c>
      <c r="H1" s="8" t="s">
        <v>4</v>
      </c>
      <c r="I1" s="8" t="s">
        <v>37</v>
      </c>
      <c r="J1" s="9" t="s">
        <v>9</v>
      </c>
      <c r="K1" s="10" t="s">
        <v>5</v>
      </c>
      <c r="L1" s="9" t="s">
        <v>46</v>
      </c>
      <c r="M1" s="11" t="s">
        <v>8</v>
      </c>
      <c r="N1" s="9" t="s">
        <v>27</v>
      </c>
      <c r="O1" s="9" t="s">
        <v>12</v>
      </c>
    </row>
    <row r="2" spans="1:15" ht="44.1" customHeight="1" x14ac:dyDescent="0.25">
      <c r="A2" s="51"/>
      <c r="B2" s="52"/>
      <c r="C2" s="65"/>
      <c r="D2" s="65"/>
      <c r="E2" s="65"/>
      <c r="F2" s="66"/>
      <c r="G2" s="67"/>
      <c r="H2" s="58"/>
      <c r="I2" s="58"/>
      <c r="J2" s="68"/>
      <c r="K2" s="69"/>
      <c r="L2" s="69"/>
      <c r="M2" s="70"/>
      <c r="N2" s="68"/>
      <c r="O2" s="72"/>
    </row>
    <row r="3" spans="1:15" ht="43.9" customHeight="1" x14ac:dyDescent="0.25"/>
    <row r="4" spans="1:15" ht="43.9" customHeight="1" x14ac:dyDescent="0.35">
      <c r="A4" s="73"/>
      <c r="G4" s="171" t="s">
        <v>33</v>
      </c>
      <c r="H4" s="171"/>
      <c r="I4" s="171"/>
      <c r="J4" s="171"/>
      <c r="K4" s="171"/>
      <c r="L4" s="171"/>
      <c r="M4" s="34"/>
      <c r="N4" s="169" t="str">
        <f>WSZYSTKIE!O34</f>
        <v xml:space="preserve"> * kurs z dnia 17.12.2024  z NBP (kurs średni)</v>
      </c>
      <c r="O4" s="169"/>
    </row>
    <row r="5" spans="1:15" ht="43.9" customHeight="1" x14ac:dyDescent="0.25"/>
    <row r="6" spans="1:15" ht="43.9" customHeight="1" x14ac:dyDescent="0.25"/>
    <row r="7" spans="1:15" ht="43.9" customHeight="1" x14ac:dyDescent="0.25"/>
    <row r="8" spans="1:15" ht="43.9" customHeight="1" x14ac:dyDescent="0.25"/>
    <row r="9" spans="1:15" ht="43.9" customHeight="1" x14ac:dyDescent="0.25"/>
    <row r="10" spans="1:15" ht="43.9" customHeight="1" x14ac:dyDescent="0.25"/>
    <row r="11" spans="1:15" ht="43.9" customHeight="1" x14ac:dyDescent="0.25"/>
    <row r="12" spans="1:15" ht="43.9" customHeight="1" x14ac:dyDescent="0.25"/>
    <row r="13" spans="1:15" ht="43.9" customHeight="1" x14ac:dyDescent="0.25"/>
    <row r="14" spans="1:15" ht="43.9" customHeight="1" x14ac:dyDescent="0.25"/>
    <row r="15" spans="1:15" ht="43.9" customHeight="1" x14ac:dyDescent="0.25"/>
    <row r="16" spans="1:15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</sheetData>
  <mergeCells count="2">
    <mergeCell ref="G4:L4"/>
    <mergeCell ref="N4:O4"/>
  </mergeCells>
  <dataValidations count="1">
    <dataValidation type="list" allowBlank="1" showErrorMessage="1" sqref="G2" xr:uid="{00000000-0002-0000-0600-000000000000}">
      <formula1>Powierzchnia</formula1>
      <formula2>0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5"/>
  <sheetViews>
    <sheetView zoomScale="50" zoomScaleNormal="50" workbookViewId="0"/>
  </sheetViews>
  <sheetFormatPr defaultRowHeight="15" x14ac:dyDescent="0.25"/>
  <cols>
    <col min="2" max="2" width="32.140625" customWidth="1"/>
    <col min="3" max="3" width="27.85546875" customWidth="1"/>
    <col min="4" max="4" width="31" customWidth="1"/>
    <col min="5" max="5" width="21.140625" customWidth="1"/>
    <col min="6" max="6" width="34" customWidth="1"/>
    <col min="7" max="7" width="37.28515625" customWidth="1"/>
    <col min="8" max="8" width="16.7109375" customWidth="1"/>
    <col min="9" max="9" width="26.7109375" customWidth="1"/>
    <col min="10" max="10" width="32.42578125" customWidth="1"/>
    <col min="11" max="12" width="37.7109375" customWidth="1"/>
    <col min="13" max="13" width="30.140625" customWidth="1"/>
    <col min="14" max="14" width="62.7109375" customWidth="1"/>
  </cols>
  <sheetData>
    <row r="1" spans="1:14" ht="61.15" customHeight="1" x14ac:dyDescent="0.25">
      <c r="A1" s="20" t="s">
        <v>10</v>
      </c>
      <c r="B1" s="20" t="s">
        <v>0</v>
      </c>
      <c r="C1" s="20" t="s">
        <v>2</v>
      </c>
      <c r="D1" s="20" t="s">
        <v>3</v>
      </c>
      <c r="E1" s="20" t="s">
        <v>11</v>
      </c>
      <c r="F1" s="20" t="s">
        <v>25</v>
      </c>
      <c r="G1" s="20" t="s">
        <v>26</v>
      </c>
      <c r="H1" s="20" t="s">
        <v>4</v>
      </c>
      <c r="I1" s="20" t="s">
        <v>37</v>
      </c>
      <c r="J1" s="21" t="s">
        <v>9</v>
      </c>
      <c r="K1" s="22" t="s">
        <v>5</v>
      </c>
      <c r="L1" s="22" t="s">
        <v>42</v>
      </c>
      <c r="M1" s="21" t="s">
        <v>28</v>
      </c>
      <c r="N1" s="21" t="s">
        <v>12</v>
      </c>
    </row>
    <row r="2" spans="1:14" ht="43.9" customHeight="1" x14ac:dyDescent="0.25">
      <c r="A2" s="35"/>
      <c r="B2" s="39"/>
      <c r="C2" s="36"/>
      <c r="D2" s="36"/>
      <c r="E2" s="36"/>
      <c r="F2" s="36"/>
      <c r="G2" s="36"/>
      <c r="H2" s="116"/>
      <c r="I2" s="116"/>
      <c r="J2" s="37"/>
      <c r="K2" s="38"/>
      <c r="L2" s="37"/>
      <c r="M2" s="117"/>
      <c r="N2" s="37"/>
    </row>
    <row r="3" spans="1:14" ht="43.9" customHeight="1" x14ac:dyDescent="0.35">
      <c r="B3" s="24"/>
      <c r="C3" s="24"/>
      <c r="D3" s="24"/>
      <c r="E3" s="24"/>
      <c r="F3" s="24"/>
      <c r="G3" s="24"/>
      <c r="H3" s="24"/>
      <c r="I3" s="24"/>
      <c r="J3" s="32"/>
      <c r="K3" s="33"/>
      <c r="L3" s="33"/>
      <c r="M3" s="32"/>
      <c r="N3" s="24"/>
    </row>
    <row r="4" spans="1:14" ht="43.9" customHeight="1" x14ac:dyDescent="0.35">
      <c r="B4" s="25"/>
      <c r="C4" s="24"/>
      <c r="D4" s="24"/>
      <c r="E4" s="24"/>
      <c r="F4" s="24"/>
      <c r="G4" s="171" t="s">
        <v>35</v>
      </c>
      <c r="H4" s="171"/>
      <c r="I4" s="171"/>
      <c r="J4" s="171"/>
      <c r="K4" s="171"/>
      <c r="L4" s="25"/>
      <c r="M4" s="169" t="str">
        <f>WSZYSTKIE!O34</f>
        <v xml:space="preserve"> * kurs z dnia 17.12.2024  z NBP (kurs średni)</v>
      </c>
      <c r="N4" s="169"/>
    </row>
    <row r="5" spans="1:14" ht="43.9" customHeight="1" x14ac:dyDescent="0.25"/>
    <row r="6" spans="1:14" ht="43.9" customHeight="1" x14ac:dyDescent="0.25"/>
    <row r="7" spans="1:14" ht="43.9" customHeight="1" x14ac:dyDescent="0.25"/>
    <row r="8" spans="1:14" ht="43.9" customHeight="1" x14ac:dyDescent="0.25"/>
    <row r="9" spans="1:14" ht="43.9" customHeight="1" x14ac:dyDescent="0.25"/>
    <row r="10" spans="1:14" ht="43.9" customHeight="1" x14ac:dyDescent="0.25"/>
    <row r="11" spans="1:14" ht="43.9" customHeight="1" x14ac:dyDescent="0.25"/>
    <row r="12" spans="1:14" ht="43.9" customHeight="1" x14ac:dyDescent="0.25"/>
    <row r="13" spans="1:14" ht="43.9" customHeight="1" x14ac:dyDescent="0.25"/>
    <row r="14" spans="1:14" ht="43.9" customHeight="1" x14ac:dyDescent="0.25"/>
    <row r="15" spans="1:14" ht="43.9" customHeight="1" x14ac:dyDescent="0.25"/>
    <row r="16" spans="1:14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</sheetData>
  <mergeCells count="2">
    <mergeCell ref="G4:K4"/>
    <mergeCell ref="M4:N4"/>
  </mergeCells>
  <phoneticPr fontId="35" type="noConversion"/>
  <dataValidations count="1">
    <dataValidation type="list" allowBlank="1" showInputMessage="1" showErrorMessage="1" sqref="G2" xr:uid="{197CAA49-502F-4558-81FC-12C2A7EE7D65}">
      <formula1>Powierzchnia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="50" zoomScaleNormal="50" workbookViewId="0"/>
  </sheetViews>
  <sheetFormatPr defaultRowHeight="15" x14ac:dyDescent="0.25"/>
  <cols>
    <col min="1" max="1" width="10" customWidth="1"/>
    <col min="2" max="2" width="36.7109375" customWidth="1"/>
    <col min="3" max="3" width="26.7109375" customWidth="1"/>
    <col min="4" max="4" width="30.5703125" customWidth="1"/>
    <col min="5" max="5" width="24.28515625" customWidth="1"/>
    <col min="6" max="6" width="22.7109375" customWidth="1"/>
    <col min="7" max="7" width="41" customWidth="1"/>
    <col min="8" max="8" width="25.5703125" bestFit="1" customWidth="1"/>
    <col min="9" max="9" width="27.5703125" customWidth="1"/>
    <col min="10" max="10" width="29.5703125" customWidth="1"/>
    <col min="11" max="11" width="33.7109375" customWidth="1"/>
    <col min="12" max="12" width="41.28515625" bestFit="1" customWidth="1"/>
    <col min="13" max="13" width="24.85546875" customWidth="1"/>
    <col min="14" max="14" width="56.7109375" customWidth="1"/>
  </cols>
  <sheetData>
    <row r="1" spans="1:14" ht="61.15" customHeight="1" x14ac:dyDescent="0.25">
      <c r="A1" s="5" t="s">
        <v>10</v>
      </c>
      <c r="B1" s="5" t="s">
        <v>0</v>
      </c>
      <c r="C1" s="5" t="s">
        <v>2</v>
      </c>
      <c r="D1" s="5" t="s">
        <v>3</v>
      </c>
      <c r="E1" s="5" t="s">
        <v>11</v>
      </c>
      <c r="F1" s="5" t="s">
        <v>23</v>
      </c>
      <c r="G1" s="5" t="s">
        <v>26</v>
      </c>
      <c r="H1" s="5" t="s">
        <v>4</v>
      </c>
      <c r="I1" s="5" t="s">
        <v>37</v>
      </c>
      <c r="J1" s="6" t="s">
        <v>9</v>
      </c>
      <c r="K1" s="7" t="s">
        <v>5</v>
      </c>
      <c r="L1" s="6" t="s">
        <v>45</v>
      </c>
      <c r="M1" s="6" t="s">
        <v>27</v>
      </c>
      <c r="N1" s="6" t="s">
        <v>12</v>
      </c>
    </row>
    <row r="2" spans="1:14" ht="43.9" hidden="1" customHeight="1" x14ac:dyDescent="0.25">
      <c r="A2" s="129"/>
      <c r="B2" s="133"/>
      <c r="C2" s="118"/>
      <c r="D2" s="118"/>
      <c r="E2" s="118"/>
      <c r="F2" s="118"/>
      <c r="G2" s="118"/>
      <c r="H2" s="131"/>
      <c r="I2" s="132"/>
      <c r="J2" s="134"/>
      <c r="K2" s="135"/>
      <c r="L2" s="135"/>
      <c r="M2" s="130"/>
      <c r="N2" s="136"/>
    </row>
    <row r="3" spans="1:14" ht="43.9" hidden="1" customHeight="1" x14ac:dyDescent="0.25">
      <c r="A3" s="137"/>
      <c r="B3" s="138"/>
      <c r="C3" s="58"/>
      <c r="D3" s="58"/>
      <c r="E3" s="58"/>
      <c r="F3" s="58"/>
      <c r="G3" s="58"/>
      <c r="H3" s="139"/>
      <c r="I3" s="140"/>
      <c r="J3" s="134">
        <f>(F3*K3*M3+F3*L3+F3)</f>
        <v>0</v>
      </c>
      <c r="K3" s="135"/>
      <c r="L3" s="135"/>
      <c r="M3" s="71"/>
      <c r="N3" s="136"/>
    </row>
    <row r="4" spans="1:14" ht="43.9" customHeight="1" x14ac:dyDescent="0.25">
      <c r="A4" s="176">
        <v>1</v>
      </c>
      <c r="B4" s="175" t="s">
        <v>55</v>
      </c>
      <c r="C4" s="118">
        <v>1</v>
      </c>
      <c r="D4" s="118">
        <v>0</v>
      </c>
      <c r="E4" s="118">
        <v>1</v>
      </c>
      <c r="F4" s="118">
        <v>62.6</v>
      </c>
      <c r="G4" s="118" t="s">
        <v>47</v>
      </c>
      <c r="H4" s="153" t="s">
        <v>21</v>
      </c>
      <c r="I4" s="153" t="s">
        <v>21</v>
      </c>
      <c r="J4" s="173" t="s">
        <v>39</v>
      </c>
      <c r="K4" s="173" t="s">
        <v>40</v>
      </c>
      <c r="L4" s="173"/>
      <c r="M4" s="178">
        <v>4.25</v>
      </c>
      <c r="N4" s="180" t="s">
        <v>54</v>
      </c>
    </row>
    <row r="5" spans="1:14" ht="43.9" customHeight="1" x14ac:dyDescent="0.25">
      <c r="A5" s="177"/>
      <c r="B5" s="174"/>
      <c r="C5" s="118">
        <v>1</v>
      </c>
      <c r="D5" s="118" t="s">
        <v>43</v>
      </c>
      <c r="E5" s="118">
        <v>1</v>
      </c>
      <c r="F5" s="118">
        <v>37.799999999999997</v>
      </c>
      <c r="G5" s="118" t="s">
        <v>47</v>
      </c>
      <c r="H5" s="153" t="s">
        <v>21</v>
      </c>
      <c r="I5" s="153" t="s">
        <v>21</v>
      </c>
      <c r="J5" s="174"/>
      <c r="K5" s="174"/>
      <c r="L5" s="174"/>
      <c r="M5" s="179"/>
      <c r="N5" s="181"/>
    </row>
    <row r="6" spans="1:14" ht="43.9" customHeight="1" x14ac:dyDescent="0.25"/>
    <row r="7" spans="1:14" ht="43.9" customHeight="1" x14ac:dyDescent="0.25">
      <c r="G7" s="171"/>
      <c r="H7" s="171"/>
      <c r="I7" s="171"/>
      <c r="J7" s="171"/>
      <c r="K7" s="171"/>
      <c r="L7" s="171"/>
      <c r="M7" s="169" t="str">
        <f>WSZYSTKIE!O34</f>
        <v xml:space="preserve"> * kurs z dnia 17.12.2024  z NBP (kurs średni)</v>
      </c>
      <c r="N7" s="169"/>
    </row>
    <row r="8" spans="1:14" ht="43.9" customHeight="1" x14ac:dyDescent="0.25"/>
    <row r="9" spans="1:14" ht="43.9" customHeight="1" x14ac:dyDescent="0.25"/>
    <row r="10" spans="1:14" ht="43.9" customHeight="1" x14ac:dyDescent="0.25"/>
    <row r="11" spans="1:14" ht="43.9" customHeight="1" x14ac:dyDescent="0.25"/>
    <row r="12" spans="1:14" ht="43.9" customHeight="1" x14ac:dyDescent="0.25"/>
    <row r="13" spans="1:14" ht="43.9" customHeight="1" x14ac:dyDescent="0.25"/>
    <row r="14" spans="1:14" ht="43.9" customHeight="1" x14ac:dyDescent="0.25"/>
    <row r="15" spans="1:14" ht="43.9" customHeight="1" x14ac:dyDescent="0.25"/>
    <row r="16" spans="1:14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  <row r="36" ht="43.9" customHeight="1" x14ac:dyDescent="0.25"/>
  </sheetData>
  <mergeCells count="8">
    <mergeCell ref="J4:J5"/>
    <mergeCell ref="B4:B5"/>
    <mergeCell ref="A4:A5"/>
    <mergeCell ref="G7:L7"/>
    <mergeCell ref="M7:N7"/>
    <mergeCell ref="M4:M5"/>
    <mergeCell ref="N4:N5"/>
    <mergeCell ref="K4:L5"/>
  </mergeCells>
  <dataValidations disablePrompts="1" count="1">
    <dataValidation type="list" allowBlank="1" showInputMessage="1" showErrorMessage="1" sqref="G2:G5" xr:uid="{67B1BAAB-2E1F-439D-9B14-289A6E9596E1}">
      <formula1>Powierzchnia</formula1>
    </dataValidation>
  </dataValidations>
  <hyperlinks>
    <hyperlink ref="I4" r:id="rId1" xr:uid="{C93BE01B-EA59-4AF2-BD15-F3C194CCD93C}"/>
    <hyperlink ref="I5" r:id="rId2" xr:uid="{619A80D7-1614-47B3-A353-0DE7C18E985B}"/>
    <hyperlink ref="H4" r:id="rId3" xr:uid="{E24EE42B-C56F-4DF3-B9A0-EE2E07DC1938}"/>
    <hyperlink ref="H5" r:id="rId4" xr:uid="{977D3D8D-ADA5-43E3-A8BC-53136F02BB64}"/>
  </hyperlinks>
  <pageMargins left="0.7" right="0.7" top="0.75" bottom="0.75" header="0.3" footer="0.3"/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4">
    <pageSetUpPr fitToPage="1"/>
  </sheetPr>
  <dimension ref="A1:P39"/>
  <sheetViews>
    <sheetView tabSelected="1" zoomScale="55" zoomScaleNormal="55" zoomScalePageLayoutView="80" workbookViewId="0">
      <pane ySplit="1" topLeftCell="A2" activePane="bottomLeft" state="frozen"/>
      <selection pane="bottomLeft"/>
    </sheetView>
  </sheetViews>
  <sheetFormatPr defaultColWidth="8.85546875" defaultRowHeight="43.9" customHeight="1" x14ac:dyDescent="0.25"/>
  <cols>
    <col min="1" max="1" width="8.85546875" style="45"/>
    <col min="2" max="2" width="36.140625" style="45" customWidth="1"/>
    <col min="3" max="3" width="20.5703125" style="45" customWidth="1"/>
    <col min="4" max="4" width="24.7109375" style="45" customWidth="1"/>
    <col min="5" max="5" width="28.42578125" style="45" customWidth="1"/>
    <col min="6" max="6" width="21.85546875" style="53" customWidth="1"/>
    <col min="7" max="7" width="36" style="45" customWidth="1"/>
    <col min="8" max="8" width="21.140625" style="45" customWidth="1"/>
    <col min="9" max="9" width="28.85546875" style="45" customWidth="1"/>
    <col min="10" max="10" width="37.7109375" style="54" customWidth="1"/>
    <col min="11" max="11" width="26" style="55" customWidth="1"/>
    <col min="12" max="12" width="36.28515625" style="56" customWidth="1"/>
    <col min="13" max="13" width="30.7109375" style="45" hidden="1" customWidth="1"/>
    <col min="14" max="14" width="43.28515625" style="57" customWidth="1"/>
    <col min="15" max="15" width="25.7109375" style="54" customWidth="1"/>
    <col min="16" max="16" width="70.7109375" style="45" customWidth="1"/>
    <col min="17" max="16384" width="8.85546875" style="45"/>
  </cols>
  <sheetData>
    <row r="1" spans="1:16" ht="53.45" customHeight="1" x14ac:dyDescent="0.25">
      <c r="A1" s="64" t="s">
        <v>10</v>
      </c>
      <c r="B1" s="42" t="s">
        <v>0</v>
      </c>
      <c r="C1" s="42" t="s">
        <v>2</v>
      </c>
      <c r="D1" s="42" t="s">
        <v>3</v>
      </c>
      <c r="E1" s="42" t="s">
        <v>11</v>
      </c>
      <c r="F1" s="141" t="s">
        <v>38</v>
      </c>
      <c r="G1" s="42" t="s">
        <v>32</v>
      </c>
      <c r="H1" s="42" t="s">
        <v>4</v>
      </c>
      <c r="I1" s="109" t="s">
        <v>37</v>
      </c>
      <c r="J1" s="42" t="s">
        <v>9</v>
      </c>
      <c r="K1" s="43" t="s">
        <v>5</v>
      </c>
      <c r="L1" s="109" t="s">
        <v>45</v>
      </c>
      <c r="M1" s="42" t="s">
        <v>6</v>
      </c>
      <c r="N1" s="44" t="s">
        <v>8</v>
      </c>
      <c r="O1" s="109" t="s">
        <v>27</v>
      </c>
      <c r="P1" s="42" t="s">
        <v>12</v>
      </c>
    </row>
    <row r="2" spans="1:16" ht="44.1" customHeight="1" x14ac:dyDescent="0.25">
      <c r="A2" s="119">
        <v>1</v>
      </c>
      <c r="B2" s="120" t="s">
        <v>1</v>
      </c>
      <c r="C2" s="120">
        <v>2</v>
      </c>
      <c r="D2" s="120">
        <v>-1</v>
      </c>
      <c r="E2" s="121">
        <v>8</v>
      </c>
      <c r="F2" s="122">
        <v>32.58</v>
      </c>
      <c r="G2" s="121" t="s">
        <v>15</v>
      </c>
      <c r="H2" s="123" t="s">
        <v>21</v>
      </c>
      <c r="I2" s="142" t="s">
        <v>21</v>
      </c>
      <c r="J2" s="124" t="s">
        <v>39</v>
      </c>
      <c r="K2" s="125" t="s">
        <v>40</v>
      </c>
      <c r="L2" s="126">
        <v>22</v>
      </c>
      <c r="M2" s="120"/>
      <c r="N2" s="127">
        <v>0.1</v>
      </c>
      <c r="O2" s="128">
        <v>4.25</v>
      </c>
      <c r="P2" s="121" t="s">
        <v>36</v>
      </c>
    </row>
    <row r="3" spans="1:16" ht="44.1" customHeight="1" x14ac:dyDescent="0.25">
      <c r="A3" s="61">
        <v>2</v>
      </c>
      <c r="B3" s="46" t="s">
        <v>1</v>
      </c>
      <c r="C3" s="46">
        <v>2</v>
      </c>
      <c r="D3" s="46">
        <v>-1</v>
      </c>
      <c r="E3" s="58">
        <v>10</v>
      </c>
      <c r="F3" s="63">
        <v>37.44</v>
      </c>
      <c r="G3" s="58" t="s">
        <v>15</v>
      </c>
      <c r="H3" s="41" t="s">
        <v>21</v>
      </c>
      <c r="I3" s="79" t="s">
        <v>21</v>
      </c>
      <c r="J3" s="47" t="s">
        <v>39</v>
      </c>
      <c r="K3" s="48" t="s">
        <v>40</v>
      </c>
      <c r="L3" s="108">
        <v>22</v>
      </c>
      <c r="M3" s="46"/>
      <c r="N3" s="50">
        <v>0.1</v>
      </c>
      <c r="O3" s="49">
        <v>4.25</v>
      </c>
      <c r="P3" s="58" t="s">
        <v>36</v>
      </c>
    </row>
    <row r="4" spans="1:16" ht="44.1" customHeight="1" x14ac:dyDescent="0.25">
      <c r="A4" s="119">
        <v>3</v>
      </c>
      <c r="B4" s="120" t="s">
        <v>1</v>
      </c>
      <c r="C4" s="120">
        <v>2</v>
      </c>
      <c r="D4" s="120">
        <v>-1</v>
      </c>
      <c r="E4" s="121">
        <v>11</v>
      </c>
      <c r="F4" s="122">
        <v>47.27</v>
      </c>
      <c r="G4" s="121" t="s">
        <v>15</v>
      </c>
      <c r="H4" s="123" t="s">
        <v>21</v>
      </c>
      <c r="I4" s="142" t="s">
        <v>21</v>
      </c>
      <c r="J4" s="124" t="s">
        <v>39</v>
      </c>
      <c r="K4" s="125" t="s">
        <v>40</v>
      </c>
      <c r="L4" s="126">
        <v>22</v>
      </c>
      <c r="M4" s="120"/>
      <c r="N4" s="127">
        <v>0.1</v>
      </c>
      <c r="O4" s="128">
        <v>4.25</v>
      </c>
      <c r="P4" s="121" t="s">
        <v>36</v>
      </c>
    </row>
    <row r="5" spans="1:16" ht="44.1" customHeight="1" x14ac:dyDescent="0.25">
      <c r="A5" s="61">
        <v>4</v>
      </c>
      <c r="B5" s="46" t="s">
        <v>1</v>
      </c>
      <c r="C5" s="46">
        <v>2</v>
      </c>
      <c r="D5" s="46">
        <v>-1</v>
      </c>
      <c r="E5" s="58">
        <v>19</v>
      </c>
      <c r="F5" s="63">
        <v>49.09</v>
      </c>
      <c r="G5" s="58" t="s">
        <v>15</v>
      </c>
      <c r="H5" s="41" t="s">
        <v>21</v>
      </c>
      <c r="I5" s="79" t="s">
        <v>21</v>
      </c>
      <c r="J5" s="47" t="s">
        <v>39</v>
      </c>
      <c r="K5" s="48" t="s">
        <v>40</v>
      </c>
      <c r="L5" s="108">
        <v>22</v>
      </c>
      <c r="M5" s="46"/>
      <c r="N5" s="50">
        <v>0.1</v>
      </c>
      <c r="O5" s="49">
        <v>4.25</v>
      </c>
      <c r="P5" s="58" t="s">
        <v>36</v>
      </c>
    </row>
    <row r="6" spans="1:16" ht="44.1" customHeight="1" x14ac:dyDescent="0.25">
      <c r="A6" s="119">
        <v>5</v>
      </c>
      <c r="B6" s="120" t="s">
        <v>1</v>
      </c>
      <c r="C6" s="120">
        <v>2</v>
      </c>
      <c r="D6" s="120">
        <v>-1</v>
      </c>
      <c r="E6" s="121" t="s">
        <v>51</v>
      </c>
      <c r="F6" s="122">
        <v>23.96</v>
      </c>
      <c r="G6" s="121" t="s">
        <v>15</v>
      </c>
      <c r="H6" s="123" t="s">
        <v>21</v>
      </c>
      <c r="I6" s="142" t="s">
        <v>21</v>
      </c>
      <c r="J6" s="124" t="s">
        <v>39</v>
      </c>
      <c r="K6" s="125" t="s">
        <v>40</v>
      </c>
      <c r="L6" s="126">
        <v>22</v>
      </c>
      <c r="M6" s="120"/>
      <c r="N6" s="127">
        <v>0.1</v>
      </c>
      <c r="O6" s="128">
        <v>4.25</v>
      </c>
      <c r="P6" s="121" t="s">
        <v>36</v>
      </c>
    </row>
    <row r="7" spans="1:16" ht="44.1" customHeight="1" x14ac:dyDescent="0.25">
      <c r="A7" s="61">
        <v>6</v>
      </c>
      <c r="B7" s="46" t="s">
        <v>1</v>
      </c>
      <c r="C7" s="46">
        <v>2</v>
      </c>
      <c r="D7" s="46">
        <v>-1</v>
      </c>
      <c r="E7" s="58">
        <v>25</v>
      </c>
      <c r="F7" s="63">
        <v>41.69</v>
      </c>
      <c r="G7" s="58" t="s">
        <v>15</v>
      </c>
      <c r="H7" s="41" t="s">
        <v>21</v>
      </c>
      <c r="I7" s="79" t="s">
        <v>21</v>
      </c>
      <c r="J7" s="47" t="s">
        <v>39</v>
      </c>
      <c r="K7" s="48" t="s">
        <v>40</v>
      </c>
      <c r="L7" s="108">
        <v>22</v>
      </c>
      <c r="M7" s="46"/>
      <c r="N7" s="50">
        <v>0.1</v>
      </c>
      <c r="O7" s="49">
        <v>4.25</v>
      </c>
      <c r="P7" s="58" t="s">
        <v>36</v>
      </c>
    </row>
    <row r="8" spans="1:16" ht="44.1" customHeight="1" x14ac:dyDescent="0.25">
      <c r="A8" s="119">
        <v>7</v>
      </c>
      <c r="B8" s="120" t="s">
        <v>1</v>
      </c>
      <c r="C8" s="120">
        <v>2</v>
      </c>
      <c r="D8" s="120">
        <v>-1</v>
      </c>
      <c r="E8" s="121">
        <v>29</v>
      </c>
      <c r="F8" s="122">
        <v>84.33</v>
      </c>
      <c r="G8" s="121" t="s">
        <v>15</v>
      </c>
      <c r="H8" s="123" t="s">
        <v>21</v>
      </c>
      <c r="I8" s="142" t="s">
        <v>21</v>
      </c>
      <c r="J8" s="124" t="s">
        <v>39</v>
      </c>
      <c r="K8" s="125" t="s">
        <v>40</v>
      </c>
      <c r="L8" s="126">
        <v>22</v>
      </c>
      <c r="M8" s="120"/>
      <c r="N8" s="127">
        <v>0.1</v>
      </c>
      <c r="O8" s="128">
        <v>4.25</v>
      </c>
      <c r="P8" s="121" t="s">
        <v>36</v>
      </c>
    </row>
    <row r="9" spans="1:16" ht="44.1" customHeight="1" x14ac:dyDescent="0.25">
      <c r="A9" s="61">
        <v>8</v>
      </c>
      <c r="B9" s="46" t="s">
        <v>1</v>
      </c>
      <c r="C9" s="46">
        <v>2</v>
      </c>
      <c r="D9" s="46">
        <v>-1</v>
      </c>
      <c r="E9" s="58">
        <v>15</v>
      </c>
      <c r="F9" s="63">
        <v>259.32</v>
      </c>
      <c r="G9" s="58" t="s">
        <v>15</v>
      </c>
      <c r="H9" s="41" t="s">
        <v>21</v>
      </c>
      <c r="I9" s="79" t="s">
        <v>21</v>
      </c>
      <c r="J9" s="47" t="s">
        <v>39</v>
      </c>
      <c r="K9" s="48" t="s">
        <v>40</v>
      </c>
      <c r="L9" s="108">
        <v>22</v>
      </c>
      <c r="M9" s="46"/>
      <c r="N9" s="50">
        <v>0.1</v>
      </c>
      <c r="O9" s="49">
        <v>4.25</v>
      </c>
      <c r="P9" s="58" t="s">
        <v>36</v>
      </c>
    </row>
    <row r="10" spans="1:16" ht="44.1" customHeight="1" x14ac:dyDescent="0.25">
      <c r="A10" s="119">
        <v>9</v>
      </c>
      <c r="B10" s="120" t="s">
        <v>1</v>
      </c>
      <c r="C10" s="120">
        <v>2</v>
      </c>
      <c r="D10" s="120">
        <v>0</v>
      </c>
      <c r="E10" s="121" t="s">
        <v>49</v>
      </c>
      <c r="F10" s="122">
        <v>85.49</v>
      </c>
      <c r="G10" s="121" t="s">
        <v>47</v>
      </c>
      <c r="H10" s="123" t="s">
        <v>21</v>
      </c>
      <c r="I10" s="142" t="s">
        <v>21</v>
      </c>
      <c r="J10" s="124" t="s">
        <v>39</v>
      </c>
      <c r="K10" s="125" t="s">
        <v>40</v>
      </c>
      <c r="L10" s="126">
        <v>22</v>
      </c>
      <c r="M10" s="120"/>
      <c r="N10" s="127">
        <v>0.1</v>
      </c>
      <c r="O10" s="128">
        <v>4.25</v>
      </c>
      <c r="P10" s="121" t="s">
        <v>36</v>
      </c>
    </row>
    <row r="11" spans="1:16" ht="44.1" customHeight="1" x14ac:dyDescent="0.25">
      <c r="A11" s="61">
        <v>10</v>
      </c>
      <c r="B11" s="46" t="s">
        <v>1</v>
      </c>
      <c r="C11" s="46">
        <v>2</v>
      </c>
      <c r="D11" s="46">
        <v>0</v>
      </c>
      <c r="E11" s="58" t="s">
        <v>50</v>
      </c>
      <c r="F11" s="63">
        <v>88.73</v>
      </c>
      <c r="G11" s="58" t="s">
        <v>47</v>
      </c>
      <c r="H11" s="41" t="s">
        <v>21</v>
      </c>
      <c r="I11" s="79" t="s">
        <v>21</v>
      </c>
      <c r="J11" s="47" t="s">
        <v>39</v>
      </c>
      <c r="K11" s="48" t="s">
        <v>40</v>
      </c>
      <c r="L11" s="108">
        <v>22</v>
      </c>
      <c r="M11" s="46"/>
      <c r="N11" s="50">
        <v>0.1</v>
      </c>
      <c r="O11" s="49">
        <v>4.25</v>
      </c>
      <c r="P11" s="58" t="s">
        <v>36</v>
      </c>
    </row>
    <row r="12" spans="1:16" ht="44.1" customHeight="1" x14ac:dyDescent="0.25">
      <c r="A12" s="119">
        <v>11</v>
      </c>
      <c r="B12" s="120" t="s">
        <v>1</v>
      </c>
      <c r="C12" s="120">
        <v>2</v>
      </c>
      <c r="D12" s="120">
        <v>0</v>
      </c>
      <c r="E12" s="121" t="s">
        <v>48</v>
      </c>
      <c r="F12" s="122">
        <v>94.25</v>
      </c>
      <c r="G12" s="121" t="s">
        <v>47</v>
      </c>
      <c r="H12" s="123" t="s">
        <v>21</v>
      </c>
      <c r="I12" s="142" t="s">
        <v>21</v>
      </c>
      <c r="J12" s="124" t="s">
        <v>39</v>
      </c>
      <c r="K12" s="125" t="s">
        <v>40</v>
      </c>
      <c r="L12" s="126">
        <v>22</v>
      </c>
      <c r="M12" s="120"/>
      <c r="N12" s="127">
        <v>0.1</v>
      </c>
      <c r="O12" s="128">
        <v>4.25</v>
      </c>
      <c r="P12" s="121" t="s">
        <v>36</v>
      </c>
    </row>
    <row r="13" spans="1:16" ht="44.1" customHeight="1" x14ac:dyDescent="0.25">
      <c r="A13" s="61">
        <v>12</v>
      </c>
      <c r="B13" s="46" t="s">
        <v>1</v>
      </c>
      <c r="C13" s="46">
        <v>2</v>
      </c>
      <c r="D13" s="58" t="s">
        <v>43</v>
      </c>
      <c r="E13" s="58" t="s">
        <v>52</v>
      </c>
      <c r="F13" s="63">
        <v>33.18</v>
      </c>
      <c r="G13" s="58" t="s">
        <v>22</v>
      </c>
      <c r="H13" s="148" t="s">
        <v>21</v>
      </c>
      <c r="I13" s="148" t="s">
        <v>21</v>
      </c>
      <c r="J13" s="149" t="s">
        <v>39</v>
      </c>
      <c r="K13" s="150" t="s">
        <v>40</v>
      </c>
      <c r="L13" s="108">
        <v>22</v>
      </c>
      <c r="M13" s="151"/>
      <c r="N13" s="152">
        <v>0.1</v>
      </c>
      <c r="O13" s="49">
        <v>4.25</v>
      </c>
      <c r="P13" s="58" t="s">
        <v>36</v>
      </c>
    </row>
    <row r="14" spans="1:16" ht="44.1" customHeight="1" x14ac:dyDescent="0.25">
      <c r="A14" s="119">
        <v>13</v>
      </c>
      <c r="B14" s="120" t="s">
        <v>1</v>
      </c>
      <c r="C14" s="120">
        <v>2</v>
      </c>
      <c r="D14" s="121" t="s">
        <v>43</v>
      </c>
      <c r="E14" s="121" t="s">
        <v>44</v>
      </c>
      <c r="F14" s="122">
        <v>42.59</v>
      </c>
      <c r="G14" s="121" t="s">
        <v>22</v>
      </c>
      <c r="H14" s="143" t="s">
        <v>21</v>
      </c>
      <c r="I14" s="143" t="s">
        <v>21</v>
      </c>
      <c r="J14" s="144" t="s">
        <v>39</v>
      </c>
      <c r="K14" s="145" t="s">
        <v>40</v>
      </c>
      <c r="L14" s="126">
        <v>22</v>
      </c>
      <c r="M14" s="146"/>
      <c r="N14" s="147">
        <v>0.1</v>
      </c>
      <c r="O14" s="128">
        <v>4.25</v>
      </c>
      <c r="P14" s="121" t="s">
        <v>36</v>
      </c>
    </row>
    <row r="15" spans="1:16" ht="44.1" customHeight="1" x14ac:dyDescent="0.25">
      <c r="A15" s="61">
        <v>14</v>
      </c>
      <c r="B15" s="46" t="s">
        <v>1</v>
      </c>
      <c r="C15" s="46">
        <v>2</v>
      </c>
      <c r="D15" s="46">
        <v>1</v>
      </c>
      <c r="E15" s="58">
        <v>129</v>
      </c>
      <c r="F15" s="63">
        <v>83.93</v>
      </c>
      <c r="G15" s="46" t="s">
        <v>22</v>
      </c>
      <c r="H15" s="41" t="s">
        <v>21</v>
      </c>
      <c r="I15" s="79" t="s">
        <v>21</v>
      </c>
      <c r="J15" s="47" t="s">
        <v>39</v>
      </c>
      <c r="K15" s="48" t="s">
        <v>40</v>
      </c>
      <c r="L15" s="108">
        <v>22</v>
      </c>
      <c r="M15" s="46"/>
      <c r="N15" s="50">
        <v>0.1</v>
      </c>
      <c r="O15" s="49">
        <v>4.25</v>
      </c>
      <c r="P15" s="58" t="s">
        <v>36</v>
      </c>
    </row>
    <row r="16" spans="1:16" ht="44.1" customHeight="1" x14ac:dyDescent="0.25">
      <c r="A16" s="119">
        <v>15</v>
      </c>
      <c r="B16" s="120" t="s">
        <v>1</v>
      </c>
      <c r="C16" s="120">
        <v>2</v>
      </c>
      <c r="D16" s="120">
        <v>1</v>
      </c>
      <c r="E16" s="121">
        <v>150</v>
      </c>
      <c r="F16" s="122">
        <v>379.54</v>
      </c>
      <c r="G16" s="120" t="s">
        <v>22</v>
      </c>
      <c r="H16" s="123" t="s">
        <v>21</v>
      </c>
      <c r="I16" s="142" t="s">
        <v>21</v>
      </c>
      <c r="J16" s="124" t="s">
        <v>39</v>
      </c>
      <c r="K16" s="125" t="s">
        <v>40</v>
      </c>
      <c r="L16" s="126">
        <v>22</v>
      </c>
      <c r="M16" s="120"/>
      <c r="N16" s="127">
        <v>0.1</v>
      </c>
      <c r="O16" s="128">
        <v>4.25</v>
      </c>
      <c r="P16" s="121" t="s">
        <v>36</v>
      </c>
    </row>
    <row r="17" spans="1:16" ht="44.1" customHeight="1" x14ac:dyDescent="0.25">
      <c r="A17" s="61">
        <v>16</v>
      </c>
      <c r="B17" s="46" t="s">
        <v>1</v>
      </c>
      <c r="C17" s="46">
        <v>2</v>
      </c>
      <c r="D17" s="46">
        <v>1</v>
      </c>
      <c r="E17" s="58">
        <v>214</v>
      </c>
      <c r="F17" s="63">
        <v>43.35</v>
      </c>
      <c r="G17" s="46" t="s">
        <v>22</v>
      </c>
      <c r="H17" s="41" t="s">
        <v>21</v>
      </c>
      <c r="I17" s="79" t="s">
        <v>21</v>
      </c>
      <c r="J17" s="47" t="s">
        <v>39</v>
      </c>
      <c r="K17" s="48" t="s">
        <v>40</v>
      </c>
      <c r="L17" s="108">
        <v>22</v>
      </c>
      <c r="M17" s="46"/>
      <c r="N17" s="50">
        <v>0.1</v>
      </c>
      <c r="O17" s="49">
        <v>4.25</v>
      </c>
      <c r="P17" s="58" t="s">
        <v>36</v>
      </c>
    </row>
    <row r="18" spans="1:16" ht="44.1" customHeight="1" x14ac:dyDescent="0.25">
      <c r="A18" s="119">
        <v>17</v>
      </c>
      <c r="B18" s="120" t="s">
        <v>1</v>
      </c>
      <c r="C18" s="120">
        <v>2</v>
      </c>
      <c r="D18" s="120">
        <v>1</v>
      </c>
      <c r="E18" s="121">
        <v>222</v>
      </c>
      <c r="F18" s="122">
        <v>30.73</v>
      </c>
      <c r="G18" s="120" t="s">
        <v>22</v>
      </c>
      <c r="H18" s="123" t="s">
        <v>21</v>
      </c>
      <c r="I18" s="142" t="s">
        <v>21</v>
      </c>
      <c r="J18" s="124" t="s">
        <v>39</v>
      </c>
      <c r="K18" s="125" t="s">
        <v>40</v>
      </c>
      <c r="L18" s="126">
        <v>22</v>
      </c>
      <c r="M18" s="120"/>
      <c r="N18" s="127">
        <v>0.1</v>
      </c>
      <c r="O18" s="128">
        <v>4.25</v>
      </c>
      <c r="P18" s="121" t="s">
        <v>36</v>
      </c>
    </row>
    <row r="19" spans="1:16" ht="44.1" customHeight="1" x14ac:dyDescent="0.25">
      <c r="A19" s="61">
        <v>18</v>
      </c>
      <c r="B19" s="46" t="s">
        <v>1</v>
      </c>
      <c r="C19" s="46">
        <v>2</v>
      </c>
      <c r="D19" s="46">
        <v>1</v>
      </c>
      <c r="E19" s="58">
        <v>223</v>
      </c>
      <c r="F19" s="63">
        <v>29.64</v>
      </c>
      <c r="G19" s="46" t="s">
        <v>22</v>
      </c>
      <c r="H19" s="41" t="s">
        <v>21</v>
      </c>
      <c r="I19" s="79" t="s">
        <v>21</v>
      </c>
      <c r="J19" s="47" t="s">
        <v>39</v>
      </c>
      <c r="K19" s="48" t="s">
        <v>40</v>
      </c>
      <c r="L19" s="108">
        <v>22</v>
      </c>
      <c r="M19" s="46"/>
      <c r="N19" s="50">
        <v>0.1</v>
      </c>
      <c r="O19" s="49">
        <v>4.25</v>
      </c>
      <c r="P19" s="58" t="s">
        <v>36</v>
      </c>
    </row>
    <row r="20" spans="1:16" ht="44.1" customHeight="1" x14ac:dyDescent="0.25">
      <c r="A20" s="119">
        <v>19</v>
      </c>
      <c r="B20" s="120" t="s">
        <v>1</v>
      </c>
      <c r="C20" s="120">
        <v>2</v>
      </c>
      <c r="D20" s="120">
        <v>3</v>
      </c>
      <c r="E20" s="121">
        <v>316</v>
      </c>
      <c r="F20" s="122">
        <v>88.81</v>
      </c>
      <c r="G20" s="120" t="s">
        <v>22</v>
      </c>
      <c r="H20" s="123" t="s">
        <v>21</v>
      </c>
      <c r="I20" s="142" t="s">
        <v>21</v>
      </c>
      <c r="J20" s="124" t="s">
        <v>39</v>
      </c>
      <c r="K20" s="125" t="s">
        <v>40</v>
      </c>
      <c r="L20" s="126">
        <v>22</v>
      </c>
      <c r="M20" s="120"/>
      <c r="N20" s="127">
        <v>0.1</v>
      </c>
      <c r="O20" s="128">
        <v>4.25</v>
      </c>
      <c r="P20" s="121" t="s">
        <v>36</v>
      </c>
    </row>
    <row r="21" spans="1:16" ht="44.1" customHeight="1" x14ac:dyDescent="0.25">
      <c r="A21" s="61">
        <v>20</v>
      </c>
      <c r="B21" s="46" t="s">
        <v>1</v>
      </c>
      <c r="C21" s="46">
        <v>2</v>
      </c>
      <c r="D21" s="46">
        <v>4</v>
      </c>
      <c r="E21" s="58">
        <v>416</v>
      </c>
      <c r="F21" s="63">
        <v>275</v>
      </c>
      <c r="G21" s="46" t="s">
        <v>22</v>
      </c>
      <c r="H21" s="41" t="s">
        <v>21</v>
      </c>
      <c r="I21" s="79" t="s">
        <v>21</v>
      </c>
      <c r="J21" s="47" t="s">
        <v>39</v>
      </c>
      <c r="K21" s="48" t="s">
        <v>40</v>
      </c>
      <c r="L21" s="108">
        <v>22</v>
      </c>
      <c r="M21" s="46"/>
      <c r="N21" s="50">
        <v>0.1</v>
      </c>
      <c r="O21" s="49">
        <v>4.25</v>
      </c>
      <c r="P21" s="58" t="s">
        <v>36</v>
      </c>
    </row>
    <row r="22" spans="1:16" ht="44.1" customHeight="1" x14ac:dyDescent="0.25">
      <c r="A22" s="119">
        <v>21</v>
      </c>
      <c r="B22" s="120" t="s">
        <v>1</v>
      </c>
      <c r="C22" s="120">
        <v>2</v>
      </c>
      <c r="D22" s="120">
        <v>4</v>
      </c>
      <c r="E22" s="121">
        <v>415</v>
      </c>
      <c r="F22" s="122">
        <v>27.23</v>
      </c>
      <c r="G22" s="120" t="s">
        <v>22</v>
      </c>
      <c r="H22" s="123" t="s">
        <v>21</v>
      </c>
      <c r="I22" s="142" t="s">
        <v>21</v>
      </c>
      <c r="J22" s="124" t="s">
        <v>39</v>
      </c>
      <c r="K22" s="125" t="s">
        <v>40</v>
      </c>
      <c r="L22" s="126">
        <v>22</v>
      </c>
      <c r="M22" s="120"/>
      <c r="N22" s="127">
        <v>0.1</v>
      </c>
      <c r="O22" s="128">
        <v>4.25</v>
      </c>
      <c r="P22" s="121" t="s">
        <v>36</v>
      </c>
    </row>
    <row r="23" spans="1:16" ht="44.1" customHeight="1" x14ac:dyDescent="0.25">
      <c r="A23" s="61">
        <v>22</v>
      </c>
      <c r="B23" s="46" t="s">
        <v>1</v>
      </c>
      <c r="C23" s="46">
        <v>2</v>
      </c>
      <c r="D23" s="46">
        <v>4</v>
      </c>
      <c r="E23" s="58">
        <v>405</v>
      </c>
      <c r="F23" s="63">
        <v>46.36</v>
      </c>
      <c r="G23" s="46" t="s">
        <v>22</v>
      </c>
      <c r="H23" s="41" t="s">
        <v>21</v>
      </c>
      <c r="I23" s="79" t="s">
        <v>21</v>
      </c>
      <c r="J23" s="47" t="s">
        <v>39</v>
      </c>
      <c r="K23" s="48" t="s">
        <v>40</v>
      </c>
      <c r="L23" s="108">
        <v>22</v>
      </c>
      <c r="M23" s="46"/>
      <c r="N23" s="50">
        <v>0.1</v>
      </c>
      <c r="O23" s="49">
        <v>4.25</v>
      </c>
      <c r="P23" s="58" t="s">
        <v>36</v>
      </c>
    </row>
    <row r="24" spans="1:16" ht="44.1" customHeight="1" x14ac:dyDescent="0.25">
      <c r="A24" s="119">
        <v>23</v>
      </c>
      <c r="B24" s="120" t="s">
        <v>1</v>
      </c>
      <c r="C24" s="120">
        <v>2</v>
      </c>
      <c r="D24" s="120">
        <v>5</v>
      </c>
      <c r="E24" s="121">
        <v>516</v>
      </c>
      <c r="F24" s="122">
        <v>27.62</v>
      </c>
      <c r="G24" s="120" t="s">
        <v>22</v>
      </c>
      <c r="H24" s="123" t="s">
        <v>21</v>
      </c>
      <c r="I24" s="142" t="s">
        <v>21</v>
      </c>
      <c r="J24" s="124" t="s">
        <v>39</v>
      </c>
      <c r="K24" s="125" t="s">
        <v>40</v>
      </c>
      <c r="L24" s="126">
        <v>22</v>
      </c>
      <c r="M24" s="120"/>
      <c r="N24" s="127">
        <v>0.1</v>
      </c>
      <c r="O24" s="128">
        <v>4.25</v>
      </c>
      <c r="P24" s="121" t="s">
        <v>36</v>
      </c>
    </row>
    <row r="25" spans="1:16" ht="44.1" customHeight="1" x14ac:dyDescent="0.25">
      <c r="A25" s="61">
        <v>24</v>
      </c>
      <c r="B25" s="46" t="s">
        <v>1</v>
      </c>
      <c r="C25" s="46">
        <v>2</v>
      </c>
      <c r="D25" s="46">
        <v>5</v>
      </c>
      <c r="E25" s="58">
        <v>550</v>
      </c>
      <c r="F25" s="63">
        <v>56</v>
      </c>
      <c r="G25" s="46" t="s">
        <v>22</v>
      </c>
      <c r="H25" s="41" t="s">
        <v>21</v>
      </c>
      <c r="I25" s="79" t="s">
        <v>21</v>
      </c>
      <c r="J25" s="47" t="s">
        <v>39</v>
      </c>
      <c r="K25" s="48" t="s">
        <v>40</v>
      </c>
      <c r="L25" s="108">
        <v>22</v>
      </c>
      <c r="M25" s="46"/>
      <c r="N25" s="50">
        <v>0.1</v>
      </c>
      <c r="O25" s="49">
        <v>4.25</v>
      </c>
      <c r="P25" s="58" t="s">
        <v>36</v>
      </c>
    </row>
    <row r="26" spans="1:16" ht="44.1" customHeight="1" x14ac:dyDescent="0.25">
      <c r="A26" s="119">
        <v>25</v>
      </c>
      <c r="B26" s="120" t="s">
        <v>1</v>
      </c>
      <c r="C26" s="120">
        <v>5</v>
      </c>
      <c r="D26" s="120">
        <v>1</v>
      </c>
      <c r="E26" s="121">
        <v>1</v>
      </c>
      <c r="F26" s="122">
        <v>194.27</v>
      </c>
      <c r="G26" s="120" t="s">
        <v>22</v>
      </c>
      <c r="H26" s="123" t="s">
        <v>21</v>
      </c>
      <c r="I26" s="142" t="s">
        <v>21</v>
      </c>
      <c r="J26" s="124" t="s">
        <v>39</v>
      </c>
      <c r="K26" s="125" t="s">
        <v>40</v>
      </c>
      <c r="L26" s="126">
        <v>22</v>
      </c>
      <c r="M26" s="120"/>
      <c r="N26" s="127">
        <v>0.1</v>
      </c>
      <c r="O26" s="128">
        <v>4.25</v>
      </c>
      <c r="P26" s="121" t="s">
        <v>36</v>
      </c>
    </row>
    <row r="27" spans="1:16" ht="44.1" customHeight="1" x14ac:dyDescent="0.25">
      <c r="A27" s="61">
        <v>26</v>
      </c>
      <c r="B27" s="46" t="s">
        <v>1</v>
      </c>
      <c r="C27" s="46">
        <v>5</v>
      </c>
      <c r="D27" s="46">
        <v>2</v>
      </c>
      <c r="E27" s="58">
        <v>26</v>
      </c>
      <c r="F27" s="63">
        <v>30.87</v>
      </c>
      <c r="G27" s="46" t="s">
        <v>22</v>
      </c>
      <c r="H27" s="41" t="s">
        <v>21</v>
      </c>
      <c r="I27" s="79" t="s">
        <v>21</v>
      </c>
      <c r="J27" s="47" t="s">
        <v>39</v>
      </c>
      <c r="K27" s="48" t="s">
        <v>40</v>
      </c>
      <c r="L27" s="108">
        <v>22</v>
      </c>
      <c r="M27" s="46"/>
      <c r="N27" s="50">
        <v>0.1</v>
      </c>
      <c r="O27" s="49">
        <v>4.25</v>
      </c>
      <c r="P27" s="58" t="s">
        <v>36</v>
      </c>
    </row>
    <row r="28" spans="1:16" ht="44.1" customHeight="1" x14ac:dyDescent="0.25">
      <c r="A28" s="119">
        <v>27</v>
      </c>
      <c r="B28" s="120" t="s">
        <v>1</v>
      </c>
      <c r="C28" s="120">
        <v>5</v>
      </c>
      <c r="D28" s="120">
        <v>3</v>
      </c>
      <c r="E28" s="121">
        <v>40</v>
      </c>
      <c r="F28" s="122">
        <v>37.65</v>
      </c>
      <c r="G28" s="120" t="s">
        <v>22</v>
      </c>
      <c r="H28" s="123" t="s">
        <v>21</v>
      </c>
      <c r="I28" s="142" t="s">
        <v>21</v>
      </c>
      <c r="J28" s="124" t="s">
        <v>39</v>
      </c>
      <c r="K28" s="125" t="s">
        <v>40</v>
      </c>
      <c r="L28" s="126">
        <v>22</v>
      </c>
      <c r="M28" s="120"/>
      <c r="N28" s="127">
        <v>0.1</v>
      </c>
      <c r="O28" s="128">
        <v>4.25</v>
      </c>
      <c r="P28" s="121" t="s">
        <v>36</v>
      </c>
    </row>
    <row r="29" spans="1:16" ht="44.1" customHeight="1" x14ac:dyDescent="0.25">
      <c r="A29" s="61">
        <v>28</v>
      </c>
      <c r="B29" s="46" t="s">
        <v>1</v>
      </c>
      <c r="C29" s="46">
        <v>5</v>
      </c>
      <c r="D29" s="46">
        <v>1</v>
      </c>
      <c r="E29" s="58">
        <v>13</v>
      </c>
      <c r="F29" s="63">
        <v>46.37</v>
      </c>
      <c r="G29" s="46" t="s">
        <v>22</v>
      </c>
      <c r="H29" s="41" t="s">
        <v>21</v>
      </c>
      <c r="I29" s="156" t="s">
        <v>21</v>
      </c>
      <c r="J29" s="47" t="s">
        <v>39</v>
      </c>
      <c r="K29" s="48" t="s">
        <v>40</v>
      </c>
      <c r="L29" s="108">
        <v>22</v>
      </c>
      <c r="M29" s="46"/>
      <c r="N29" s="50">
        <v>0.1</v>
      </c>
      <c r="O29" s="49">
        <v>4.25</v>
      </c>
      <c r="P29" s="58" t="s">
        <v>36</v>
      </c>
    </row>
    <row r="30" spans="1:16" ht="43.9" customHeight="1" x14ac:dyDescent="0.25">
      <c r="A30" s="166"/>
      <c r="B30" s="167"/>
      <c r="C30" s="157"/>
      <c r="D30" s="157"/>
      <c r="E30" s="157"/>
      <c r="F30" s="157"/>
      <c r="G30" s="157"/>
      <c r="H30" s="158"/>
      <c r="I30" s="159"/>
      <c r="J30" s="160"/>
      <c r="K30" s="161"/>
      <c r="L30" s="161"/>
      <c r="M30" s="162"/>
      <c r="N30" s="163"/>
      <c r="O30" s="164"/>
      <c r="P30" s="165"/>
    </row>
    <row r="31" spans="1:16" ht="43.9" customHeight="1" x14ac:dyDescent="0.25">
      <c r="A31" s="184">
        <v>1</v>
      </c>
      <c r="B31" s="186" t="s">
        <v>55</v>
      </c>
      <c r="C31" s="118">
        <v>1</v>
      </c>
      <c r="D31" s="118">
        <v>0</v>
      </c>
      <c r="E31" s="118">
        <v>1</v>
      </c>
      <c r="F31" s="118">
        <v>62.6</v>
      </c>
      <c r="G31" s="118" t="s">
        <v>47</v>
      </c>
      <c r="H31" s="153" t="s">
        <v>21</v>
      </c>
      <c r="I31" s="153" t="s">
        <v>21</v>
      </c>
      <c r="J31" s="186" t="s">
        <v>39</v>
      </c>
      <c r="K31" s="190" t="s">
        <v>40</v>
      </c>
      <c r="L31" s="190"/>
      <c r="M31" s="190"/>
      <c r="N31" s="190"/>
      <c r="O31" s="190"/>
      <c r="P31" s="188" t="s">
        <v>54</v>
      </c>
    </row>
    <row r="32" spans="1:16" ht="43.9" customHeight="1" x14ac:dyDescent="0.25">
      <c r="A32" s="185"/>
      <c r="B32" s="187"/>
      <c r="C32" s="154">
        <v>1</v>
      </c>
      <c r="D32" s="154" t="s">
        <v>43</v>
      </c>
      <c r="E32" s="154">
        <v>1</v>
      </c>
      <c r="F32" s="154">
        <v>37.799999999999997</v>
      </c>
      <c r="G32" s="154" t="s">
        <v>47</v>
      </c>
      <c r="H32" s="155" t="s">
        <v>21</v>
      </c>
      <c r="I32" s="155" t="s">
        <v>21</v>
      </c>
      <c r="J32" s="187"/>
      <c r="K32" s="191"/>
      <c r="L32" s="191"/>
      <c r="M32" s="191"/>
      <c r="N32" s="191"/>
      <c r="O32" s="191"/>
      <c r="P32" s="189"/>
    </row>
    <row r="34" spans="9:16" ht="43.9" customHeight="1" x14ac:dyDescent="0.25">
      <c r="O34" s="182" t="s">
        <v>53</v>
      </c>
      <c r="P34" s="183"/>
    </row>
    <row r="39" spans="9:16" ht="43.9" customHeight="1" x14ac:dyDescent="0.25">
      <c r="I39" s="54"/>
    </row>
  </sheetData>
  <dataConsolidate topLabels="1">
    <dataRefs count="1">
      <dataRef ref="A1:M6" sheet="JEROZOLIMSKIE 200"/>
    </dataRefs>
  </dataConsolidate>
  <mergeCells count="6">
    <mergeCell ref="O34:P34"/>
    <mergeCell ref="A31:A32"/>
    <mergeCell ref="B31:B32"/>
    <mergeCell ref="J31:J32"/>
    <mergeCell ref="P31:P32"/>
    <mergeCell ref="K31:O32"/>
  </mergeCells>
  <phoneticPr fontId="35" type="noConversion"/>
  <dataValidations count="2">
    <dataValidation type="list" allowBlank="1" showInputMessage="1" showErrorMessage="1" sqref="G2:G32" xr:uid="{00000000-0002-0000-0A00-000000000000}">
      <formula1>Powierzchnia</formula1>
    </dataValidation>
    <dataValidation type="list" allowBlank="1" showInputMessage="1" showErrorMessage="1" sqref="B2:B29" xr:uid="{00000000-0002-0000-0A00-000002000000}">
      <formula1>Nieruchomość</formula1>
    </dataValidation>
  </dataValidations>
  <hyperlinks>
    <hyperlink ref="H16" r:id="rId1" xr:uid="{3AC15166-656A-454E-8819-409AB3C91C66}"/>
    <hyperlink ref="H3" r:id="rId2" xr:uid="{D3672824-C7F4-4697-A31B-B5BF9437161B}"/>
    <hyperlink ref="H4" r:id="rId3" xr:uid="{85BE8855-8502-4051-BD56-B0BED3825E61}"/>
    <hyperlink ref="H5" r:id="rId4" xr:uid="{18E8BD5D-6443-437D-B973-1475B4F1CF1F}"/>
    <hyperlink ref="H14" r:id="rId5" xr:uid="{3BB09EF6-76E5-4F15-B115-E2ECAC9A7ACE}"/>
    <hyperlink ref="H20" r:id="rId6" xr:uid="{1E051448-B7DC-4D5B-93C9-AB7AB0C197F1}"/>
    <hyperlink ref="H28" r:id="rId7" xr:uid="{519AABB9-AEBF-4E2E-8607-CEA091317C32}"/>
    <hyperlink ref="H12" r:id="rId8" xr:uid="{DC27FB6C-CDA3-4E90-9528-5B0BD6CB4832}"/>
    <hyperlink ref="H29" r:id="rId9" xr:uid="{6F5D8674-DAA6-4BC5-9054-1E9044945D94}"/>
    <hyperlink ref="H23" r:id="rId10" xr:uid="{9179152D-A599-4454-81E0-3DDB5EF29041}"/>
    <hyperlink ref="I14" r:id="rId11" xr:uid="{2666FE28-E6AF-407B-BAF5-6988C45E2237}"/>
    <hyperlink ref="I28" r:id="rId12" xr:uid="{9DC57C11-41C3-400C-A82D-A3E7E7546142}"/>
    <hyperlink ref="I12" r:id="rId13" xr:uid="{15A357BC-F856-422E-AA41-D2BFA50E52D3}"/>
    <hyperlink ref="I29" r:id="rId14" xr:uid="{62C16AA5-1841-49A0-ADCE-E07619EE1FFB}"/>
    <hyperlink ref="I3:I5" r:id="rId15" display="link" xr:uid="{58EBB5B1-013B-4488-A2CB-2740EE7D316A}"/>
    <hyperlink ref="H10" r:id="rId16" xr:uid="{69F95D37-1961-4BDF-9034-9B533129BF9D}"/>
    <hyperlink ref="H11" r:id="rId17" xr:uid="{B8EEACCD-1535-4CEA-B11D-92D361C86299}"/>
    <hyperlink ref="I11" r:id="rId18" xr:uid="{952A80E3-22EB-44C2-A664-51F22C458E4E}"/>
    <hyperlink ref="H6" r:id="rId19" xr:uid="{4EBB41A7-B66B-44C0-98ED-DBBF1286058B}"/>
    <hyperlink ref="I6" r:id="rId20" xr:uid="{794CC46E-2273-4E28-997C-04F2FA5D27E9}"/>
    <hyperlink ref="H2" r:id="rId21" xr:uid="{F5389B92-1735-4B34-832C-97071005EAC2}"/>
    <hyperlink ref="I2" r:id="rId22" xr:uid="{7153B47B-7BD7-48B3-B3A2-ADCC9413759B}"/>
    <hyperlink ref="H15" r:id="rId23" xr:uid="{27D285D0-2DCD-41D3-B583-5666A6FA5BEE}"/>
    <hyperlink ref="I16" r:id="rId24" xr:uid="{B9810750-93B0-4612-B2C6-20D63F1ACD79}"/>
    <hyperlink ref="H21" r:id="rId25" xr:uid="{E468372B-37F5-43F4-B0F0-8062B0A92F54}"/>
    <hyperlink ref="I21" r:id="rId26" xr:uid="{5D05267A-4F1E-4369-8F01-12A8B2DF3E09}"/>
    <hyperlink ref="H7" r:id="rId27" xr:uid="{2B75E6D5-EF1A-4C2D-9791-FE19FEBD45FA}"/>
    <hyperlink ref="I7" r:id="rId28" xr:uid="{167F8689-376F-4B4D-B8C6-C6CC6F64038A}"/>
    <hyperlink ref="H8" r:id="rId29" xr:uid="{1C140E76-7C3F-4173-A616-B21E367A8FA6}"/>
    <hyperlink ref="I8" r:id="rId30" xr:uid="{6D703F3C-2E58-4014-B8AE-8D6637BE26A4}"/>
    <hyperlink ref="H13" r:id="rId31" xr:uid="{CDB11FD8-6361-41DC-963A-C80878C84095}"/>
    <hyperlink ref="H17" r:id="rId32" xr:uid="{34504D1B-F99F-4066-95A8-F81863BC2368}"/>
    <hyperlink ref="H18" r:id="rId33" xr:uid="{F58D33BD-B68D-4215-BDC2-325DF7CCDA76}"/>
    <hyperlink ref="H19" r:id="rId34" xr:uid="{7C2236C5-B9CB-41DB-B7B6-F2BC9FFD84D6}"/>
    <hyperlink ref="H26" r:id="rId35" xr:uid="{304BA2D9-AA13-4717-8D2D-21308FA8E963}"/>
    <hyperlink ref="H27" r:id="rId36" xr:uid="{647C2F54-CA8B-4E1C-BB75-2214652E03DF}"/>
    <hyperlink ref="H22" r:id="rId37" xr:uid="{65B16B98-BD72-43E3-8444-20594FDC8B2E}"/>
    <hyperlink ref="I10" r:id="rId38" xr:uid="{D80ECCDB-B6A6-4617-9411-05DF159624EE}"/>
    <hyperlink ref="I13" r:id="rId39" xr:uid="{A38BF3E5-4629-4DE8-B6FF-10C392E6DC57}"/>
    <hyperlink ref="I17" r:id="rId40" xr:uid="{C69F7422-8ECB-4757-BE85-BB156EAFC803}"/>
    <hyperlink ref="I18" r:id="rId41" xr:uid="{759EFE66-8018-4316-977E-F72274B64D40}"/>
    <hyperlink ref="I19" r:id="rId42" xr:uid="{B9B47645-09D5-4125-9BD9-F3D07B0BE547}"/>
    <hyperlink ref="I20" r:id="rId43" xr:uid="{BD8F4E7C-5CBE-4561-94F6-1E3CEEBC3995}"/>
    <hyperlink ref="I27" r:id="rId44" xr:uid="{AB02AD72-EE9B-476D-A390-F38704F405ED}"/>
    <hyperlink ref="I26" r:id="rId45" xr:uid="{62B49F45-3765-4C6A-A57B-B26269604DF4}"/>
    <hyperlink ref="H25" r:id="rId46" xr:uid="{ED13711E-ACED-4A7F-8711-BE47C0383ACF}"/>
    <hyperlink ref="I25" r:id="rId47" xr:uid="{7C1D8941-00F9-44D8-8AF8-30F0D2263210}"/>
    <hyperlink ref="H9" r:id="rId48" xr:uid="{D1518348-0E6F-416A-991F-4201CDD0ABE3}"/>
    <hyperlink ref="H24" r:id="rId49" xr:uid="{1C304BB4-65F3-45C4-BF8E-3C6032382E2B}"/>
    <hyperlink ref="I22" r:id="rId50" xr:uid="{87D7A0BB-6974-407D-A231-C8AB4930A40C}"/>
    <hyperlink ref="I23" r:id="rId51" xr:uid="{8FF0A6B3-97C3-4E56-BE69-0F9B6DA75A30}"/>
    <hyperlink ref="I9" r:id="rId52" xr:uid="{A5EF1630-CA79-4826-B5E7-D2B0A2FA8C4B}"/>
    <hyperlink ref="I15" r:id="rId53" xr:uid="{BBACE292-1DE5-491E-8C97-62EDF0A91938}"/>
    <hyperlink ref="I24" r:id="rId54" xr:uid="{91201B45-2F13-420A-AE0E-9CD3CE350020}"/>
    <hyperlink ref="I31" r:id="rId55" xr:uid="{A112ED28-60E8-42F6-ABA7-A05325E0B904}"/>
    <hyperlink ref="I32" r:id="rId56" xr:uid="{9B0A1D71-49FE-4EAA-85D8-F4FF7D4FF197}"/>
    <hyperlink ref="H31" r:id="rId57" xr:uid="{F095D867-43D4-405C-BB44-E8E09F350281}"/>
    <hyperlink ref="H32" r:id="rId58" xr:uid="{285FF9C2-AE7C-48D8-9BD8-E05E4FAC615C}"/>
  </hyperlinks>
  <pageMargins left="0.70866141732283472" right="0.70866141732283472" top="0.74803149606299213" bottom="0.74803149606299213" header="0.31496062992125984" footer="0.31496062992125984"/>
  <pageSetup paperSize="9" scale="28" fitToHeight="3" orientation="landscape" r:id="rId59"/>
  <tableParts count="1">
    <tablePart r:id="rId6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E31" sqref="E31"/>
    </sheetView>
  </sheetViews>
  <sheetFormatPr defaultColWidth="8.85546875" defaultRowHeight="15" x14ac:dyDescent="0.25"/>
  <cols>
    <col min="1" max="1" width="17.42578125" customWidth="1"/>
    <col min="2" max="2" width="22.140625" customWidth="1"/>
  </cols>
  <sheetData>
    <row r="1" spans="1:2" x14ac:dyDescent="0.25">
      <c r="A1" t="s">
        <v>13</v>
      </c>
      <c r="B1" t="s">
        <v>16</v>
      </c>
    </row>
    <row r="2" spans="1:2" x14ac:dyDescent="0.25">
      <c r="A2" t="s">
        <v>14</v>
      </c>
      <c r="B2" t="s">
        <v>1</v>
      </c>
    </row>
    <row r="3" spans="1:2" x14ac:dyDescent="0.25">
      <c r="A3" t="s">
        <v>15</v>
      </c>
      <c r="B3" t="s">
        <v>7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3</vt:i4>
      </vt:variant>
    </vt:vector>
  </HeadingPairs>
  <TitlesOfParts>
    <vt:vector size="12" baseType="lpstr">
      <vt:lpstr>JEROZOLIMSKIE 200</vt:lpstr>
      <vt:lpstr>NOWY ŚWIAT 68</vt:lpstr>
      <vt:lpstr>NOWY ŚWIAT 32</vt:lpstr>
      <vt:lpstr>MALCZEWSKIEGO 54</vt:lpstr>
      <vt:lpstr>ŚW. BARBARY 1</vt:lpstr>
      <vt:lpstr>DOMANIEWSKA 35</vt:lpstr>
      <vt:lpstr>NOWOGRODZKA 22</vt:lpstr>
      <vt:lpstr>WSZYSTKIE</vt:lpstr>
      <vt:lpstr>TECHNICZNY</vt:lpstr>
      <vt:lpstr>Nieruchomość</vt:lpstr>
      <vt:lpstr>Powierzchnia</vt:lpstr>
      <vt:lpstr>WSZYSTKIE_LP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Brymora</dc:creator>
  <cp:lastModifiedBy>Jan Grączyński</cp:lastModifiedBy>
  <cp:lastPrinted>2021-07-12T10:35:55Z</cp:lastPrinted>
  <dcterms:created xsi:type="dcterms:W3CDTF">2014-11-28T15:18:39Z</dcterms:created>
  <dcterms:modified xsi:type="dcterms:W3CDTF">2024-12-17T15:31:14Z</dcterms:modified>
</cp:coreProperties>
</file>