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_skoroszyt"/>
  <mc:AlternateContent xmlns:mc="http://schemas.openxmlformats.org/markup-compatibility/2006">
    <mc:Choice Requires="x15">
      <x15ac:absPath xmlns:x15ac="http://schemas.microsoft.com/office/spreadsheetml/2010/11/ac" url="E:\PRACA\zestawienie pomieszczen\1. NOWE\"/>
    </mc:Choice>
  </mc:AlternateContent>
  <xr:revisionPtr revIDLastSave="0" documentId="13_ncr:1_{9541FE72-20C7-4292-AB62-03D642D3A273}" xr6:coauthVersionLast="47" xr6:coauthVersionMax="47" xr10:uidLastSave="{00000000-0000-0000-0000-000000000000}"/>
  <bookViews>
    <workbookView xWindow="-120" yWindow="-120" windowWidth="29040" windowHeight="15840" tabRatio="873" activeTab="3" xr2:uid="{00000000-000D-0000-FFFF-FFFF00000000}"/>
  </bookViews>
  <sheets>
    <sheet name="JEROZOLIMSKIE 200" sheetId="1" r:id="rId1"/>
    <sheet name="NOWY ŚWIAT 68" sheetId="9" r:id="rId2"/>
    <sheet name="NOWOGRODZKA 22" sheetId="18" r:id="rId3"/>
    <sheet name="WSZYSTKIE" sheetId="22" r:id="rId4"/>
    <sheet name="TECHNICZNY" sheetId="12" state="hidden" r:id="rId5"/>
  </sheets>
  <definedNames>
    <definedName name="_xlnm._FilterDatabase" localSheetId="0" hidden="1">'JEROZOLIMSKIE 200'!$B$1:$M$1</definedName>
    <definedName name="_xlnm._FilterDatabase" localSheetId="1" hidden="1">'NOWY ŚWIAT 68'!#REF!</definedName>
    <definedName name="_xlnm._FilterDatabase" localSheetId="3" hidden="1">WSZYSTKIE!$B$1:$M$1</definedName>
    <definedName name="Adres_budynku">#REF!</definedName>
    <definedName name="MADALINSKIEGO777981_LP">#REF!</definedName>
    <definedName name="Nieruchomość" localSheetId="3">TECHNICZNA[Adres nieruchomości]</definedName>
    <definedName name="Nieruchomość">TECHNICZNA[Adres nieruchomości]</definedName>
    <definedName name="NOWYSWIAT68_LP">#REF!</definedName>
    <definedName name="Powierzchnia" localSheetId="3">TECHNICZNA[Typ powierzchni]</definedName>
    <definedName name="Powierzchnia">TECHNICZNA[Typ powierzchni]</definedName>
    <definedName name="ROZBRAT44A_LP">#REF!</definedName>
    <definedName name="UTRATA4_LP">#REF!</definedName>
    <definedName name="WSZYSTKIE_LP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 l="1"/>
  <c r="O4" i="9"/>
  <c r="M7" i="18"/>
  <c r="J3" i="18" l="1"/>
</calcChain>
</file>

<file path=xl/sharedStrings.xml><?xml version="1.0" encoding="utf-8"?>
<sst xmlns="http://schemas.openxmlformats.org/spreadsheetml/2006/main" count="373" uniqueCount="40">
  <si>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</si>
  <si>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</si>
  <si>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</si>
  <si>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</si>
  <si>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</si>
  <si>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</si>
  <si>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</si>
  <si>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</si>
  <si>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</si>
  <si>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</si>
  <si>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</si>
  <si>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</si>
  <si>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</si>
  <si>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</si>
  <si>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</si>
  <si>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</si>
  <si>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</si>
  <si>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</si>
  <si>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</si>
  <si>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</si>
  <si>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</si>
  <si>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</si>
  <si>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</si>
  <si>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</si>
  <si>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</si>
  <si>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</si>
  <si>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typ powierzchni - J200 przeznaczenie handlowo - usługowo - magazynowo - biurowe.</t>
  </si>
  <si>
    <t>*Typ powierzchni</t>
  </si>
  <si>
    <t>DOSTĘPNY OD ZARAZ</t>
  </si>
  <si>
    <t>RZUT KONDYGNACJI</t>
  </si>
  <si>
    <t>Metraż (m²)</t>
  </si>
  <si>
    <t>Proszę o kontakt</t>
  </si>
  <si>
    <r>
      <t>Metraż (m</t>
    </r>
    <r>
      <rPr>
        <sz val="18"/>
        <color theme="0"/>
        <rFont val="Calibri"/>
        <family val="2"/>
        <charset val="238"/>
      </rPr>
      <t>²)</t>
    </r>
  </si>
  <si>
    <t>0A</t>
  </si>
  <si>
    <t>Opłata eksploatacyjna PLN/m² netto</t>
  </si>
  <si>
    <t>handlowo-usługowa</t>
  </si>
  <si>
    <t>tel.: 885 800 800</t>
  </si>
  <si>
    <t>DOSTĘPNY OD 01.08.2025</t>
  </si>
  <si>
    <t xml:space="preserve"> * kurs z dnia 12.06.2025 z NBP (kurs średni)</t>
  </si>
  <si>
    <t>DOSTĘPNY OD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</si>
</sst>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9" fontId="7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3" fillId="0" borderId="0" xfId="0" applyNumberFormat="1" applyFont="1"/>
    <xf numFmtId="165" fontId="13" fillId="0" borderId="0" xfId="0" applyNumberFormat="1" applyFont="1"/>
    <xf numFmtId="9" fontId="13" fillId="0" borderId="0" xfId="0" applyNumberFormat="1" applyFont="1"/>
    <xf numFmtId="164" fontId="8" fillId="2" borderId="7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64" fontId="19" fillId="2" borderId="0" xfId="0" applyNumberFormat="1" applyFont="1" applyFill="1" applyAlignment="1">
      <alignment horizontal="center" vertical="center"/>
    </xf>
    <xf numFmtId="9" fontId="19" fillId="2" borderId="0" xfId="1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4" fontId="12" fillId="2" borderId="4" xfId="9" applyNumberFormat="1" applyFont="1" applyFill="1" applyBorder="1" applyAlignment="1">
      <alignment horizontal="center" vertical="center"/>
    </xf>
    <xf numFmtId="165" fontId="12" fillId="2" borderId="4" xfId="9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14" fontId="12" fillId="2" borderId="5" xfId="9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9" fontId="8" fillId="2" borderId="7" xfId="10" applyFont="1" applyFill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 wrapText="1"/>
    </xf>
    <xf numFmtId="164" fontId="28" fillId="5" borderId="7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165" fontId="28" fillId="5" borderId="7" xfId="0" applyNumberFormat="1" applyFont="1" applyFill="1" applyBorder="1" applyAlignment="1">
      <alignment horizontal="center" vertical="center" wrapText="1"/>
    </xf>
    <xf numFmtId="9" fontId="28" fillId="5" borderId="7" xfId="10" applyFont="1" applyFill="1" applyBorder="1" applyAlignment="1">
      <alignment horizontal="center" vertical="center" wrapText="1"/>
    </xf>
    <xf numFmtId="164" fontId="28" fillId="5" borderId="9" xfId="0" applyNumberFormat="1" applyFont="1" applyFill="1" applyBorder="1" applyAlignment="1">
      <alignment horizontal="center" vertical="center" wrapText="1"/>
    </xf>
    <xf numFmtId="0" fontId="24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21" fillId="0" borderId="0" xfId="9" applyFont="1" applyAlignment="1">
      <alignment horizontal="center" vertical="center"/>
    </xf>
    <xf numFmtId="2" fontId="20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0" fillId="0" borderId="0" xfId="9" applyNumberFormat="1" applyFont="1" applyAlignment="1">
      <alignment horizontal="center" vertical="center"/>
    </xf>
    <xf numFmtId="14" fontId="21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164" fontId="22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164" fontId="22" fillId="6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12" fillId="2" borderId="0" xfId="9" applyNumberFormat="1" applyFont="1" applyFill="1" applyAlignment="1">
      <alignment horizontal="center" vertical="center"/>
    </xf>
    <xf numFmtId="165" fontId="12" fillId="2" borderId="0" xfId="9" applyNumberFormat="1" applyFont="1" applyFill="1" applyAlignment="1">
      <alignment horizontal="center" vertical="center"/>
    </xf>
    <xf numFmtId="14" fontId="12" fillId="2" borderId="11" xfId="9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0" fontId="22" fillId="6" borderId="0" xfId="0" applyFont="1" applyFill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9" fontId="22" fillId="6" borderId="0" xfId="10" applyFont="1" applyFill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9" fontId="8" fillId="2" borderId="0" xfId="10" applyFont="1" applyFill="1" applyAlignment="1">
      <alignment horizontal="center" vertical="center"/>
    </xf>
    <xf numFmtId="0" fontId="8" fillId="6" borderId="0" xfId="0" applyFont="1" applyFill="1" applyAlignment="1">
      <alignment horizontal="right" vertical="center"/>
    </xf>
    <xf numFmtId="9" fontId="8" fillId="6" borderId="0" xfId="1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N26" totalsRowShown="0" headerRowDxfId="44">
  <sortState xmlns:xlrd2="http://schemas.microsoft.com/office/spreadsheetml/2017/richdata2" ref="A2:M5">
    <sortCondition ref="D1:D5"/>
  </sortState>
  <tableColumns count="14">
    <tableColumn id="1" xr3:uid="{00000000-0010-0000-0000-000001000000}" name="L.P." dataDxfId="43"/>
    <tableColumn id="2" xr3:uid="{00000000-0010-0000-0000-000002000000}" name="Adres budynku" dataDxfId="42"/>
    <tableColumn id="3" xr3:uid="{00000000-0010-0000-0000-000003000000}" name="Nr budynku" dataDxfId="41"/>
    <tableColumn id="4" xr3:uid="{00000000-0010-0000-0000-000004000000}" name="Kondygnacja" dataDxfId="40"/>
    <tableColumn id="6" xr3:uid="{00000000-0010-0000-0000-000006000000}" name="Metraż (m²)" dataDxfId="39"/>
    <tableColumn id="15" xr3:uid="{00000000-0010-0000-0000-00000F000000}" name="* Typ powierzchni" dataDxfId="38"/>
    <tableColumn id="7" xr3:uid="{00000000-0010-0000-0000-000007000000}" name="Rzut (pdf)" dataDxfId="37" dataCellStyle="Hiperłącze"/>
    <tableColumn id="8" xr3:uid="{00000000-0010-0000-0000-000008000000}" name="Cena " dataDxfId="36"/>
    <tableColumn id="9" xr3:uid="{00000000-0010-0000-0000-000009000000}" name="Czynsz bazowy EUR/m2" dataDxfId="35"/>
    <tableColumn id="10" xr3:uid="{00000000-0010-0000-0000-00000A000000}" name="Opłata eksploatacyjna PLN/m² netto" dataDxfId="34"/>
    <tableColumn id="11" xr3:uid="{00000000-0010-0000-0000-00000B000000}" name="Ryczałt na media PLN/m2" dataDxfId="33"/>
    <tableColumn id="12" xr3:uid="{00000000-0010-0000-0000-00000C000000}" name="Współczynnik powierzchni wspólnych" dataDxfId="32" dataCellStyle="Procentowy"/>
    <tableColumn id="13" xr3:uid="{00000000-0010-0000-0000-00000D000000}" name="* Kurs PLN/EUR" dataDxfId="31"/>
    <tableColumn id="14" xr3:uid="{00000000-0010-0000-0000-00000E000000}" name="Uwagi" dataDxfId="3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N2" insertRow="1" totalsRowShown="0" headerRowDxfId="29">
  <autoFilter ref="A1:N2" xr:uid="{00000000-0009-0000-0100-000006000000}"/>
  <tableColumns count="14">
    <tableColumn id="1" xr3:uid="{00000000-0010-0000-0800-000001000000}" name="L.P." dataDxfId="28"/>
    <tableColumn id="2" xr3:uid="{00000000-0010-0000-0800-000002000000}" name="Adres budynku" dataDxfId="27"/>
    <tableColumn id="3" xr3:uid="{00000000-0010-0000-0800-000003000000}" name="Nr budynku" dataDxfId="26"/>
    <tableColumn id="4" xr3:uid="{00000000-0010-0000-0800-000004000000}" name="Kondygnacja" dataDxfId="25"/>
    <tableColumn id="5" xr3:uid="{00000000-0010-0000-0800-000005000000}" name="Nr lokalu" dataDxfId="24"/>
    <tableColumn id="6" xr3:uid="{00000000-0010-0000-0800-000006000000}" name="Metraż (m²)" dataDxfId="23"/>
    <tableColumn id="15" xr3:uid="{00000000-0010-0000-0800-00000F000000}" name="* Typ powierzchni" dataDxfId="22"/>
    <tableColumn id="16" xr3:uid="{08755E5A-C8AE-44C6-B558-E0AE247CECB4}" name="Rzut (pdf)" dataDxfId="21" dataCellStyle="Hiperłącze"/>
    <tableColumn id="7" xr3:uid="{00000000-0010-0000-0800-000007000000}" name="RZUT KONDYGNACJI" dataDxfId="20" dataCellStyle="Hiperłącze"/>
    <tableColumn id="8" xr3:uid="{00000000-0010-0000-0800-000008000000}" name="Cena " dataDxfId="19" dataCellStyle="Excel Built-in Normal 3">
      <calculatedColumnFormula>(F2*K2*M2+F2*L2+F2)</calculatedColumnFormula>
    </tableColumn>
    <tableColumn id="9" xr3:uid="{00000000-0010-0000-0800-000009000000}" name="Czynsz bazowy EUR/m2" dataDxfId="18" dataCellStyle="Excel Built-in Normal 3"/>
    <tableColumn id="10" xr3:uid="{00000000-0010-0000-0800-00000A000000}" name="Opłata eksploatacyjna PLN/m² netto" dataDxfId="17" dataCellStyle="Excel Built-in Normal 3"/>
    <tableColumn id="13" xr3:uid="{00000000-0010-0000-0800-00000D000000}" name="* Kurs PLN/EUR" dataDxfId="16"/>
    <tableColumn id="14" xr3:uid="{00000000-0010-0000-0800-00000E000000}" name="Uwagi" dataDxfId="15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2EEC4-1FF4-409C-85A1-BEAC23748E50}" name="JEROZOLIMSKIE2002" displayName="JEROZOLIMSKIE2002" ref="A1:N26" totalsRowShown="0" headerRowDxfId="14">
  <sortState xmlns:xlrd2="http://schemas.microsoft.com/office/spreadsheetml/2017/richdata2" ref="A2:M5">
    <sortCondition ref="D1:D5"/>
  </sortState>
  <tableColumns count="14">
    <tableColumn id="1" xr3:uid="{341A16E6-241B-41FE-A71B-D41B8F9E3538}" name="L.P." dataDxfId="13"/>
    <tableColumn id="2" xr3:uid="{EE06142A-B7FB-4450-A13C-1A4E6EDF1E4E}" name="Adres budynku" dataDxfId="12"/>
    <tableColumn id="3" xr3:uid="{389176D1-C54C-4985-97DE-2550658B62F4}" name="Nr budynku" dataDxfId="11"/>
    <tableColumn id="4" xr3:uid="{011C45E2-645E-4852-B196-D23D0243F80E}" name="Kondygnacja" dataDxfId="10"/>
    <tableColumn id="6" xr3:uid="{EF53B382-18C0-400B-8EF5-F6D7FAC52153}" name="Metraż (m²)" dataDxfId="9"/>
    <tableColumn id="15" xr3:uid="{01B80295-66AE-4C7E-BE53-B26E1BD37B7A}" name="* Typ powierzchni" dataDxfId="8"/>
    <tableColumn id="7" xr3:uid="{C3D432CE-C653-4FDA-8AAC-A2FE7470B917}" name="Rzut (pdf)" dataDxfId="7" dataCellStyle="Hiperłącze"/>
    <tableColumn id="8" xr3:uid="{11EDC43A-FA2C-4FF8-82D9-D3D7FAB22747}" name="Cena " dataDxfId="6"/>
    <tableColumn id="9" xr3:uid="{8B24F014-D09E-43C3-B9AB-EACBE4995898}" name="Czynsz bazowy EUR/m2" dataDxfId="5"/>
    <tableColumn id="10" xr3:uid="{9E654CD9-7DFB-417B-B76D-3E4FCF1AD80C}" name="Opłata eksploatacyjna PLN/m² netto" dataDxfId="4"/>
    <tableColumn id="11" xr3:uid="{75A6A2C3-BC81-496F-8642-A5E8FBD655B1}" name="Ryczałt na media PLN/m2" dataDxfId="3"/>
    <tableColumn id="12" xr3:uid="{E9B034EF-F9EC-497E-B577-7BD0CFE7DC96}" name="Współczynnik powierzchni wspólnych" dataDxfId="2" dataCellStyle="Procentowy"/>
    <tableColumn id="13" xr3:uid="{4D6C9F6F-A98F-4F7A-81A6-99E04E9F9A87}" name="* Kurs PLN/EUR" dataDxfId="1"/>
    <tableColumn id="14" xr3:uid="{A9F5D09E-2A11-426E-895C-C0399F5B9754}" name="Uwagi" dataDxfId="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arszawa-nieruchomosci.com.pl/public/RZUTY%20J200/BUD%202/LOKALE%20%28nowe%29/PIWNICA/magazyn%2015.pdf" TargetMode="External"/><Relationship Id="rId13" Type="http://schemas.openxmlformats.org/officeDocument/2006/relationships/hyperlink" Target="https://warszawa-nieruchomosci.com.pl/public/RZUTY%20J200/BUD%205/LOKALE%20%28nowe%29/II%20PI%C4%98TRO/26.pdf" TargetMode="External"/><Relationship Id="rId18" Type="http://schemas.openxmlformats.org/officeDocument/2006/relationships/hyperlink" Target="https://warszawa-nieruchomosci.com.pl/public/RZUTY%20J200/BUD%205/LOKALE%20%28nowe%29/II%20PI%C4%98TRO/2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arszawa-nieruchomosci.com.pl/public/RZUTY%20J200/BUD%202/LOKALE%20%28nowe%29/III%20PI%C4%98TRO/316.pdf" TargetMode="External"/><Relationship Id="rId21" Type="http://schemas.openxmlformats.org/officeDocument/2006/relationships/hyperlink" Target="https://warszawa-nieruchomosci.com.pl/public/RZUTY%20J200/BUD%202/LOKALE%20%28nowe%29/PIWNICA/magazyn%208.pdf" TargetMode="External"/><Relationship Id="rId7" Type="http://schemas.openxmlformats.org/officeDocument/2006/relationships/hyperlink" Target="https://warszawa-nieruchomosci.com.pl/public/RZUTY%20J200/BUD%202/LOKALE%20%28nowe%29/PARTER/1.pdf" TargetMode="External"/><Relationship Id="rId12" Type="http://schemas.openxmlformats.org/officeDocument/2006/relationships/hyperlink" Target="https://warszawa-nieruchomosci.com.pl/public/RZUTY%20J200/BUD%205/LOKALE%20%28nowe%29/I%20PI%C4%98TRO/1.pdf" TargetMode="External"/><Relationship Id="rId17" Type="http://schemas.openxmlformats.org/officeDocument/2006/relationships/hyperlink" Target="https://warszawa-nieruchomosci.com.pl/public/RZUTY%20J200/BUD%205/LOKALE%20%28nowe%29/II%20PI%C4%98TRO/20.pdf" TargetMode="External"/><Relationship Id="rId25" Type="http://schemas.openxmlformats.org/officeDocument/2006/relationships/hyperlink" Target="https://warszawa-nieruchomosci.com.pl/public/RZUTY%20J200/BUD%205/LOKALE%20%28nowe%29/I%20PI%C4%98TRO/6.pdf" TargetMode="External"/><Relationship Id="rId2" Type="http://schemas.openxmlformats.org/officeDocument/2006/relationships/hyperlink" Target="https://warszawa-nieruchomosci.com.pl/public/RZUTY%20J200/BUD%202/LOKALE%20%28nowe%29/ANTRESOLA/0A6.pdf" TargetMode="External"/><Relationship Id="rId16" Type="http://schemas.openxmlformats.org/officeDocument/2006/relationships/hyperlink" Target="https://warszawa-nieruchomosci.com.pl/public/RZUTY%20J200/BUD%202/LOKALE%20%28nowe%29/III%20PI%C4%98TRO/313.pdf" TargetMode="External"/><Relationship Id="rId20" Type="http://schemas.openxmlformats.org/officeDocument/2006/relationships/hyperlink" Target="https://warszawa-nieruchomosci.com.pl/public/RZUTY%20J200/BUD%202/LOKALE%20%28nowe%29/II%20PI%C4%98TRO/202A.pdf" TargetMode="External"/><Relationship Id="rId1" Type="http://schemas.openxmlformats.org/officeDocument/2006/relationships/hyperlink" Target="https://warszawa-nieruchomosci.com.pl/public/RZUTY%20J200/BUD%202/LOKALE%20%28nowe%29/I%20PI%C4%98TRO/134.pdf" TargetMode="External"/><Relationship Id="rId6" Type="http://schemas.openxmlformats.org/officeDocument/2006/relationships/hyperlink" Target="https://warszawa-nieruchomosci.com.pl/public/RZUTY%20J200/BUD%202/LOKALE%20%28nowe%29/PARTER/3.pdf" TargetMode="External"/><Relationship Id="rId11" Type="http://schemas.openxmlformats.org/officeDocument/2006/relationships/hyperlink" Target="https://warszawa-nieruchomosci.com.pl/public/RZUTY%20J200/BUD%202/LOKALE%20%28nowe%29/II%20PI%C4%98TRO/223.pdf" TargetMode="External"/><Relationship Id="rId24" Type="http://schemas.openxmlformats.org/officeDocument/2006/relationships/hyperlink" Target="https://warszawa-nieruchomosci.com.pl/public/RZUTY%20J200/BUD%202/LOKALE%20%28nowe%29/III%20PI%C4%98TRO/326.pdf" TargetMode="External"/><Relationship Id="rId5" Type="http://schemas.openxmlformats.org/officeDocument/2006/relationships/hyperlink" Target="https://warszawa-nieruchomosci.com.pl/public/RZUTY%20J200/BUD%202/LOKALE%20%28nowe%29/PARTER/2.pdf" TargetMode="External"/><Relationship Id="rId15" Type="http://schemas.openxmlformats.org/officeDocument/2006/relationships/hyperlink" Target="https://warszawa-nieruchomosci.com.pl/public/RZUTY%20J200/BUD%202/LOKALE%20%28nowe%29/V%20PI%C4%98TRO/516.pdf" TargetMode="External"/><Relationship Id="rId23" Type="http://schemas.openxmlformats.org/officeDocument/2006/relationships/hyperlink" Target="https://warszawa-nieruchomosci.com.pl/public/RZUTY%20J200/BUD%202/LOKALE%20%28nowe%29/III%20PI%C4%98TRO/325.pdf" TargetMode="External"/><Relationship Id="rId10" Type="http://schemas.openxmlformats.org/officeDocument/2006/relationships/hyperlink" Target="https://warszawa-nieruchomosci.com.pl/public/RZUTY%20J200/BUD%202/LOKALE%20%28nowe%29/II%20PI%C4%98TRO/222.pdf" TargetMode="External"/><Relationship Id="rId19" Type="http://schemas.openxmlformats.org/officeDocument/2006/relationships/hyperlink" Target="https://warszawa-nieruchomosci.com.pl/public/RZUTY%20J200/BUD%205/LOKALE%20%28nowe%29/I%20PI%C4%98TRO/13%20%281%29.pdf" TargetMode="External"/><Relationship Id="rId4" Type="http://schemas.openxmlformats.org/officeDocument/2006/relationships/hyperlink" Target="https://warszawa-nieruchomosci.com.pl/public/RZUTY%20J200/BUD%205/LOKALE%20%28nowe%29/III%20PI%C4%98TRO/40.pdf" TargetMode="External"/><Relationship Id="rId9" Type="http://schemas.openxmlformats.org/officeDocument/2006/relationships/hyperlink" Target="https://warszawa-nieruchomosci.com.pl/public/RZUTY%20J200/BUD%202/LOKALE%20%28nowe%29/IV%20PI%C4%98TRO/425.pdf" TargetMode="External"/><Relationship Id="rId14" Type="http://schemas.openxmlformats.org/officeDocument/2006/relationships/hyperlink" Target="https://warszawa-nieruchomosci.com.pl/public/RZUTY%20J200/BUD%202/POMIESZCZENIA/PIE%CC%A8TRO%20V/550_V.pdf" TargetMode="External"/><Relationship Id="rId22" Type="http://schemas.openxmlformats.org/officeDocument/2006/relationships/hyperlink" Target="https://warszawa-nieruchomosci.com.pl/public/RZUTY%20J200/BUD%202/LOKALE%20%28nowe%29/III%20PI%C4%98TRO/324.pdf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arszawa-nieruchomosci.com.pl/public/RZUTY%20J200/BUD%202/LOKALE%20%28nowe%29/PIWNICA/magazyn%2015.pdf" TargetMode="External"/><Relationship Id="rId13" Type="http://schemas.openxmlformats.org/officeDocument/2006/relationships/hyperlink" Target="https://warszawa-nieruchomosci.com.pl/public/RZUTY%20J200/BUD%205/LOKALE%20%28nowe%29/II%20PI%C4%98TRO/26.pdf" TargetMode="External"/><Relationship Id="rId18" Type="http://schemas.openxmlformats.org/officeDocument/2006/relationships/hyperlink" Target="https://warszawa-nieruchomosci.com.pl/public/RZUTY%20J200/BUD%205/LOKALE%20%28nowe%29/II%20PI%C4%98TRO/21.pdf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arszawa-nieruchomosci.com.pl/public/RZUTY%20J200/BUD%202/LOKALE%20%28nowe%29/III%20PI%C4%98TRO/316.pdf" TargetMode="External"/><Relationship Id="rId21" Type="http://schemas.openxmlformats.org/officeDocument/2006/relationships/hyperlink" Target="https://warszawa-nieruchomosci.com.pl/public/RZUTY%20J200/BUD%202/LOKALE%20%28nowe%29/PIWNICA/magazyn%208.pdf" TargetMode="External"/><Relationship Id="rId7" Type="http://schemas.openxmlformats.org/officeDocument/2006/relationships/hyperlink" Target="https://warszawa-nieruchomosci.com.pl/public/RZUTY%20J200/BUD%202/LOKALE%20%28nowe%29/PARTER/1.pdf" TargetMode="External"/><Relationship Id="rId12" Type="http://schemas.openxmlformats.org/officeDocument/2006/relationships/hyperlink" Target="https://warszawa-nieruchomosci.com.pl/public/RZUTY%20J200/BUD%205/LOKALE%20%28nowe%29/I%20PI%C4%98TRO/1.pdf" TargetMode="External"/><Relationship Id="rId17" Type="http://schemas.openxmlformats.org/officeDocument/2006/relationships/hyperlink" Target="https://warszawa-nieruchomosci.com.pl/public/RZUTY%20J200/BUD%205/LOKALE%20%28nowe%29/II%20PI%C4%98TRO/20.pdf" TargetMode="External"/><Relationship Id="rId25" Type="http://schemas.openxmlformats.org/officeDocument/2006/relationships/hyperlink" Target="https://warszawa-nieruchomosci.com.pl/public/RZUTY%20J200/BUD%205/LOKALE%20%28nowe%29/I%20PI%C4%98TRO/6.pdf" TargetMode="External"/><Relationship Id="rId2" Type="http://schemas.openxmlformats.org/officeDocument/2006/relationships/hyperlink" Target="https://warszawa-nieruchomosci.com.pl/public/RZUTY%20J200/BUD%202/LOKALE%20%28nowe%29/ANTRESOLA/0A6.pdf" TargetMode="External"/><Relationship Id="rId16" Type="http://schemas.openxmlformats.org/officeDocument/2006/relationships/hyperlink" Target="https://warszawa-nieruchomosci.com.pl/public/RZUTY%20J200/BUD%202/LOKALE%20%28nowe%29/III%20PI%C4%98TRO/313.pdf" TargetMode="External"/><Relationship Id="rId20" Type="http://schemas.openxmlformats.org/officeDocument/2006/relationships/hyperlink" Target="https://warszawa-nieruchomosci.com.pl/public/RZUTY%20J200/BUD%202/LOKALE%20%28nowe%29/II%20PI%C4%98TRO/202A.pdf" TargetMode="External"/><Relationship Id="rId1" Type="http://schemas.openxmlformats.org/officeDocument/2006/relationships/hyperlink" Target="https://warszawa-nieruchomosci.com.pl/public/RZUTY%20J200/BUD%202/LOKALE%20%28nowe%29/I%20PI%C4%98TRO/134.pdf" TargetMode="External"/><Relationship Id="rId6" Type="http://schemas.openxmlformats.org/officeDocument/2006/relationships/hyperlink" Target="https://warszawa-nieruchomosci.com.pl/public/RZUTY%20J200/BUD%202/LOKALE%20%28nowe%29/PARTER/3.pdf" TargetMode="External"/><Relationship Id="rId11" Type="http://schemas.openxmlformats.org/officeDocument/2006/relationships/hyperlink" Target="https://warszawa-nieruchomosci.com.pl/public/RZUTY%20J200/BUD%202/LOKALE%20%28nowe%29/II%20PI%C4%98TRO/223.pdf" TargetMode="External"/><Relationship Id="rId24" Type="http://schemas.openxmlformats.org/officeDocument/2006/relationships/hyperlink" Target="https://warszawa-nieruchomosci.com.pl/public/RZUTY%20J200/BUD%202/LOKALE%20%28nowe%29/III%20PI%C4%98TRO/326.pdf" TargetMode="External"/><Relationship Id="rId5" Type="http://schemas.openxmlformats.org/officeDocument/2006/relationships/hyperlink" Target="https://warszawa-nieruchomosci.com.pl/public/RZUTY%20J200/BUD%202/LOKALE%20%28nowe%29/PARTER/2.pdf" TargetMode="External"/><Relationship Id="rId15" Type="http://schemas.openxmlformats.org/officeDocument/2006/relationships/hyperlink" Target="https://warszawa-nieruchomosci.com.pl/public/RZUTY%20J200/BUD%202/LOKALE%20%28nowe%29/V%20PI%C4%98TRO/516.pdf" TargetMode="External"/><Relationship Id="rId23" Type="http://schemas.openxmlformats.org/officeDocument/2006/relationships/hyperlink" Target="https://warszawa-nieruchomosci.com.pl/public/RZUTY%20J200/BUD%202/LOKALE%20%28nowe%29/III%20PI%C4%98TRO/325.pdf" TargetMode="External"/><Relationship Id="rId10" Type="http://schemas.openxmlformats.org/officeDocument/2006/relationships/hyperlink" Target="https://warszawa-nieruchomosci.com.pl/public/RZUTY%20J200/BUD%202/LOKALE%20%28nowe%29/II%20PI%C4%98TRO/222.pdf" TargetMode="External"/><Relationship Id="rId19" Type="http://schemas.openxmlformats.org/officeDocument/2006/relationships/hyperlink" Target="https://warszawa-nieruchomosci.com.pl/public/RZUTY%20J200/BUD%205/LOKALE%20%28nowe%29/I%20PI%C4%98TRO/13%20%281%29.pdf" TargetMode="External"/><Relationship Id="rId4" Type="http://schemas.openxmlformats.org/officeDocument/2006/relationships/hyperlink" Target="https://warszawa-nieruchomosci.com.pl/public/RZUTY%20J200/BUD%205/LOKALE%20%28nowe%29/III%20PI%C4%98TRO/40.pdf" TargetMode="External"/><Relationship Id="rId9" Type="http://schemas.openxmlformats.org/officeDocument/2006/relationships/hyperlink" Target="https://warszawa-nieruchomosci.com.pl/public/RZUTY%20J200/BUD%202/LOKALE%20%28nowe%29/IV%20PI%C4%98TRO/425.pdf" TargetMode="External"/><Relationship Id="rId14" Type="http://schemas.openxmlformats.org/officeDocument/2006/relationships/hyperlink" Target="https://warszawa-nieruchomosci.com.pl/public/RZUTY%20J200/BUD%202/POMIESZCZENIA/PIE%CC%A8TRO%20V/550_V.pdf" TargetMode="External"/><Relationship Id="rId22" Type="http://schemas.openxmlformats.org/officeDocument/2006/relationships/hyperlink" Target="https://warszawa-nieruchomosci.com.pl/public/RZUTY%20J200/BUD%202/LOKALE%20%28nowe%29/III%20PI%C4%98TRO/324.pdf" TargetMode="External"/><Relationship Id="rId27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34"/>
  <sheetViews>
    <sheetView zoomScale="55" zoomScaleNormal="55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10" customWidth="1"/>
    <col min="2" max="2" width="32.7109375" style="10" customWidth="1"/>
    <col min="3" max="3" width="27.28515625" style="10" customWidth="1"/>
    <col min="4" max="4" width="20.42578125" style="10" customWidth="1"/>
    <col min="5" max="5" width="29.140625" style="10" customWidth="1"/>
    <col min="6" max="6" width="45.140625" style="10" customWidth="1"/>
    <col min="7" max="7" width="27.28515625" style="10" customWidth="1"/>
    <col min="8" max="8" width="28.28515625" style="18" customWidth="1"/>
    <col min="9" max="9" width="36" style="19" customWidth="1"/>
    <col min="10" max="10" width="39.140625" style="18" customWidth="1"/>
    <col min="11" max="11" width="30.85546875" style="18" hidden="1" customWidth="1"/>
    <col min="12" max="12" width="44.7109375" style="20" customWidth="1"/>
    <col min="13" max="13" width="31.28515625" style="18" customWidth="1"/>
    <col min="14" max="14" width="52.28515625" style="10" customWidth="1"/>
    <col min="15" max="16384" width="45" style="10"/>
  </cols>
  <sheetData>
    <row r="1" spans="1:14" s="9" customFormat="1" ht="52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35" t="s">
        <v>32</v>
      </c>
      <c r="F1" s="5" t="s">
        <v>24</v>
      </c>
      <c r="G1" s="5" t="s">
        <v>4</v>
      </c>
      <c r="H1" s="6" t="s">
        <v>9</v>
      </c>
      <c r="I1" s="7" t="s">
        <v>5</v>
      </c>
      <c r="J1" s="6" t="s">
        <v>34</v>
      </c>
      <c r="K1" s="6" t="s">
        <v>6</v>
      </c>
      <c r="L1" s="8" t="s">
        <v>8</v>
      </c>
      <c r="M1" s="6" t="s">
        <v>25</v>
      </c>
      <c r="N1" s="6" t="s">
        <v>12</v>
      </c>
    </row>
    <row r="2" spans="1:14" s="9" customFormat="1" ht="44.1" customHeight="1" x14ac:dyDescent="0.25">
      <c r="A2" s="30">
        <v>1</v>
      </c>
      <c r="B2" s="28" t="s">
        <v>1</v>
      </c>
      <c r="C2" s="28">
        <v>2</v>
      </c>
      <c r="D2" s="28">
        <v>-1</v>
      </c>
      <c r="E2" s="94">
        <v>33</v>
      </c>
      <c r="F2" s="28" t="s">
        <v>15</v>
      </c>
      <c r="G2" s="22" t="s">
        <v>21</v>
      </c>
      <c r="H2" s="88" t="s">
        <v>31</v>
      </c>
      <c r="I2" s="86" t="s">
        <v>36</v>
      </c>
      <c r="J2" s="63">
        <v>22.5</v>
      </c>
      <c r="K2" s="28"/>
      <c r="L2" s="89">
        <v>0.1</v>
      </c>
      <c r="M2" s="34">
        <v>4.26</v>
      </c>
      <c r="N2" s="28" t="s">
        <v>28</v>
      </c>
    </row>
    <row r="3" spans="1:14" s="9" customFormat="1" ht="44.1" customHeight="1" x14ac:dyDescent="0.25">
      <c r="A3" s="65">
        <v>2</v>
      </c>
      <c r="B3" s="66" t="s">
        <v>1</v>
      </c>
      <c r="C3" s="66">
        <v>2</v>
      </c>
      <c r="D3" s="66">
        <v>-1</v>
      </c>
      <c r="E3" s="93">
        <v>260</v>
      </c>
      <c r="F3" s="66" t="s">
        <v>15</v>
      </c>
      <c r="G3" s="67" t="s">
        <v>21</v>
      </c>
      <c r="H3" s="90" t="s">
        <v>31</v>
      </c>
      <c r="I3" s="87" t="s">
        <v>36</v>
      </c>
      <c r="J3" s="68">
        <v>22.5</v>
      </c>
      <c r="K3" s="66"/>
      <c r="L3" s="91">
        <v>0.1</v>
      </c>
      <c r="M3" s="92">
        <v>4.26</v>
      </c>
      <c r="N3" s="66" t="s">
        <v>28</v>
      </c>
    </row>
    <row r="4" spans="1:14" ht="44.1" customHeight="1" x14ac:dyDescent="0.35">
      <c r="A4" s="30">
        <v>3</v>
      </c>
      <c r="B4" s="28" t="s">
        <v>1</v>
      </c>
      <c r="C4" s="28">
        <v>2</v>
      </c>
      <c r="D4" s="28">
        <v>0</v>
      </c>
      <c r="E4" s="94">
        <v>86</v>
      </c>
      <c r="F4" s="28" t="s">
        <v>35</v>
      </c>
      <c r="G4" s="22" t="s">
        <v>21</v>
      </c>
      <c r="H4" s="88" t="s">
        <v>31</v>
      </c>
      <c r="I4" s="86" t="s">
        <v>36</v>
      </c>
      <c r="J4" s="63">
        <v>22.5</v>
      </c>
      <c r="K4" s="28"/>
      <c r="L4" s="89">
        <v>0.1</v>
      </c>
      <c r="M4" s="34">
        <v>4.26</v>
      </c>
      <c r="N4" s="28" t="s">
        <v>28</v>
      </c>
    </row>
    <row r="5" spans="1:14" ht="44.1" customHeight="1" x14ac:dyDescent="0.35">
      <c r="A5" s="65">
        <v>4</v>
      </c>
      <c r="B5" s="66" t="s">
        <v>1</v>
      </c>
      <c r="C5" s="66">
        <v>2</v>
      </c>
      <c r="D5" s="66">
        <v>0</v>
      </c>
      <c r="E5" s="93">
        <v>89</v>
      </c>
      <c r="F5" s="66" t="s">
        <v>35</v>
      </c>
      <c r="G5" s="67" t="s">
        <v>21</v>
      </c>
      <c r="H5" s="90" t="s">
        <v>31</v>
      </c>
      <c r="I5" s="87" t="s">
        <v>36</v>
      </c>
      <c r="J5" s="68">
        <v>22.5</v>
      </c>
      <c r="K5" s="66"/>
      <c r="L5" s="91">
        <v>0.1</v>
      </c>
      <c r="M5" s="92">
        <v>4.26</v>
      </c>
      <c r="N5" s="66" t="s">
        <v>28</v>
      </c>
    </row>
    <row r="6" spans="1:14" ht="44.1" customHeight="1" x14ac:dyDescent="0.35">
      <c r="A6" s="30">
        <v>5</v>
      </c>
      <c r="B6" s="28" t="s">
        <v>1</v>
      </c>
      <c r="C6" s="28">
        <v>2</v>
      </c>
      <c r="D6" s="28">
        <v>0</v>
      </c>
      <c r="E6" s="94">
        <v>277</v>
      </c>
      <c r="F6" s="28" t="s">
        <v>35</v>
      </c>
      <c r="G6" s="22" t="s">
        <v>21</v>
      </c>
      <c r="H6" s="88" t="s">
        <v>31</v>
      </c>
      <c r="I6" s="86" t="s">
        <v>36</v>
      </c>
      <c r="J6" s="63">
        <v>22.5</v>
      </c>
      <c r="K6" s="28"/>
      <c r="L6" s="89">
        <v>0.1</v>
      </c>
      <c r="M6" s="34">
        <v>4.26</v>
      </c>
      <c r="N6" s="28" t="s">
        <v>28</v>
      </c>
    </row>
    <row r="7" spans="1:14" ht="44.1" customHeight="1" x14ac:dyDescent="0.35">
      <c r="A7" s="65">
        <v>6</v>
      </c>
      <c r="B7" s="66" t="s">
        <v>1</v>
      </c>
      <c r="C7" s="66">
        <v>2</v>
      </c>
      <c r="D7" s="66" t="s">
        <v>33</v>
      </c>
      <c r="E7" s="93">
        <v>42.59</v>
      </c>
      <c r="F7" s="66" t="s">
        <v>22</v>
      </c>
      <c r="G7" s="81" t="s">
        <v>21</v>
      </c>
      <c r="H7" s="82" t="s">
        <v>31</v>
      </c>
      <c r="I7" s="87" t="s">
        <v>36</v>
      </c>
      <c r="J7" s="68">
        <v>22.5</v>
      </c>
      <c r="K7" s="83"/>
      <c r="L7" s="84">
        <v>0.1</v>
      </c>
      <c r="M7" s="92">
        <v>4.26</v>
      </c>
      <c r="N7" s="66" t="s">
        <v>28</v>
      </c>
    </row>
    <row r="8" spans="1:14" ht="44.1" customHeight="1" x14ac:dyDescent="0.35">
      <c r="A8" s="30">
        <v>7</v>
      </c>
      <c r="B8" s="28" t="s">
        <v>1</v>
      </c>
      <c r="C8" s="28">
        <v>2</v>
      </c>
      <c r="D8" s="28">
        <v>1</v>
      </c>
      <c r="E8" s="94">
        <v>16</v>
      </c>
      <c r="F8" s="28" t="s">
        <v>22</v>
      </c>
      <c r="G8" s="22" t="s">
        <v>21</v>
      </c>
      <c r="H8" s="88" t="s">
        <v>31</v>
      </c>
      <c r="I8" s="86" t="s">
        <v>36</v>
      </c>
      <c r="J8" s="63">
        <v>22.5</v>
      </c>
      <c r="K8" s="28"/>
      <c r="L8" s="89">
        <v>0.1</v>
      </c>
      <c r="M8" s="34">
        <v>4.26</v>
      </c>
      <c r="N8" s="28" t="s">
        <v>37</v>
      </c>
    </row>
    <row r="9" spans="1:14" ht="44.1" customHeight="1" x14ac:dyDescent="0.35">
      <c r="A9" s="65">
        <v>8</v>
      </c>
      <c r="B9" s="66" t="s">
        <v>1</v>
      </c>
      <c r="C9" s="66">
        <v>2</v>
      </c>
      <c r="D9" s="66">
        <v>2</v>
      </c>
      <c r="E9" s="93">
        <v>34</v>
      </c>
      <c r="F9" s="66" t="s">
        <v>22</v>
      </c>
      <c r="G9" s="67" t="s">
        <v>21</v>
      </c>
      <c r="H9" s="90" t="s">
        <v>31</v>
      </c>
      <c r="I9" s="87" t="s">
        <v>36</v>
      </c>
      <c r="J9" s="68">
        <v>22.5</v>
      </c>
      <c r="K9" s="66"/>
      <c r="L9" s="91">
        <v>0.1</v>
      </c>
      <c r="M9" s="92">
        <v>4.26</v>
      </c>
      <c r="N9" s="66" t="s">
        <v>28</v>
      </c>
    </row>
    <row r="10" spans="1:14" ht="44.1" customHeight="1" x14ac:dyDescent="0.35">
      <c r="A10" s="30">
        <v>9</v>
      </c>
      <c r="B10" s="28" t="s">
        <v>1</v>
      </c>
      <c r="C10" s="28">
        <v>2</v>
      </c>
      <c r="D10" s="28">
        <v>2</v>
      </c>
      <c r="E10" s="94">
        <v>31</v>
      </c>
      <c r="F10" s="28" t="s">
        <v>22</v>
      </c>
      <c r="G10" s="22" t="s">
        <v>21</v>
      </c>
      <c r="H10" s="88" t="s">
        <v>31</v>
      </c>
      <c r="I10" s="86" t="s">
        <v>36</v>
      </c>
      <c r="J10" s="63">
        <v>22.5</v>
      </c>
      <c r="K10" s="28"/>
      <c r="L10" s="89">
        <v>0.1</v>
      </c>
      <c r="M10" s="34">
        <v>4.26</v>
      </c>
      <c r="N10" s="28" t="s">
        <v>28</v>
      </c>
    </row>
    <row r="11" spans="1:14" ht="44.1" customHeight="1" x14ac:dyDescent="0.35">
      <c r="A11" s="65">
        <v>10</v>
      </c>
      <c r="B11" s="66" t="s">
        <v>1</v>
      </c>
      <c r="C11" s="66">
        <v>2</v>
      </c>
      <c r="D11" s="66">
        <v>2</v>
      </c>
      <c r="E11" s="93">
        <v>30</v>
      </c>
      <c r="F11" s="66" t="s">
        <v>22</v>
      </c>
      <c r="G11" s="67" t="s">
        <v>21</v>
      </c>
      <c r="H11" s="90" t="s">
        <v>31</v>
      </c>
      <c r="I11" s="87" t="s">
        <v>36</v>
      </c>
      <c r="J11" s="68">
        <v>22.5</v>
      </c>
      <c r="K11" s="66"/>
      <c r="L11" s="91">
        <v>0.1</v>
      </c>
      <c r="M11" s="92">
        <v>4.26</v>
      </c>
      <c r="N11" s="66" t="s">
        <v>28</v>
      </c>
    </row>
    <row r="12" spans="1:14" ht="44.1" customHeight="1" x14ac:dyDescent="0.35">
      <c r="A12" s="30">
        <v>11</v>
      </c>
      <c r="B12" s="28" t="s">
        <v>1</v>
      </c>
      <c r="C12" s="28">
        <v>2</v>
      </c>
      <c r="D12" s="28">
        <v>3</v>
      </c>
      <c r="E12" s="94">
        <v>34</v>
      </c>
      <c r="F12" s="28" t="s">
        <v>22</v>
      </c>
      <c r="G12" s="22" t="s">
        <v>21</v>
      </c>
      <c r="H12" s="88" t="s">
        <v>31</v>
      </c>
      <c r="I12" s="86" t="s">
        <v>36</v>
      </c>
      <c r="J12" s="63">
        <v>22.5</v>
      </c>
      <c r="K12" s="28"/>
      <c r="L12" s="89">
        <v>0.1</v>
      </c>
      <c r="M12" s="34">
        <v>4.26</v>
      </c>
      <c r="N12" s="28" t="s">
        <v>28</v>
      </c>
    </row>
    <row r="13" spans="1:14" ht="44.1" customHeight="1" x14ac:dyDescent="0.35">
      <c r="A13" s="65">
        <v>12</v>
      </c>
      <c r="B13" s="66" t="s">
        <v>1</v>
      </c>
      <c r="C13" s="66">
        <v>2</v>
      </c>
      <c r="D13" s="66">
        <v>3</v>
      </c>
      <c r="E13" s="93">
        <v>88.81</v>
      </c>
      <c r="F13" s="66" t="s">
        <v>22</v>
      </c>
      <c r="G13" s="67" t="s">
        <v>21</v>
      </c>
      <c r="H13" s="90" t="s">
        <v>31</v>
      </c>
      <c r="I13" s="87" t="s">
        <v>36</v>
      </c>
      <c r="J13" s="68">
        <v>22.5</v>
      </c>
      <c r="K13" s="66"/>
      <c r="L13" s="91">
        <v>0.1</v>
      </c>
      <c r="M13" s="92">
        <v>4.26</v>
      </c>
      <c r="N13" s="66" t="s">
        <v>28</v>
      </c>
    </row>
    <row r="14" spans="1:14" ht="44.1" customHeight="1" x14ac:dyDescent="0.35">
      <c r="A14" s="30">
        <v>13</v>
      </c>
      <c r="B14" s="28" t="s">
        <v>1</v>
      </c>
      <c r="C14" s="28">
        <v>2</v>
      </c>
      <c r="D14" s="28">
        <v>3</v>
      </c>
      <c r="E14" s="94">
        <v>72</v>
      </c>
      <c r="F14" s="28" t="s">
        <v>22</v>
      </c>
      <c r="G14" s="22" t="s">
        <v>21</v>
      </c>
      <c r="H14" s="88" t="s">
        <v>31</v>
      </c>
      <c r="I14" s="86" t="s">
        <v>36</v>
      </c>
      <c r="J14" s="63">
        <v>22.5</v>
      </c>
      <c r="K14" s="28"/>
      <c r="L14" s="89">
        <v>0.1</v>
      </c>
      <c r="M14" s="34">
        <v>4.26</v>
      </c>
      <c r="N14" s="28" t="s">
        <v>39</v>
      </c>
    </row>
    <row r="15" spans="1:14" ht="44.1" customHeight="1" x14ac:dyDescent="0.35">
      <c r="A15" s="65">
        <v>14</v>
      </c>
      <c r="B15" s="66" t="s">
        <v>1</v>
      </c>
      <c r="C15" s="66">
        <v>2</v>
      </c>
      <c r="D15" s="66">
        <v>3</v>
      </c>
      <c r="E15" s="93">
        <v>45</v>
      </c>
      <c r="F15" s="66" t="s">
        <v>22</v>
      </c>
      <c r="G15" s="67" t="s">
        <v>21</v>
      </c>
      <c r="H15" s="90" t="s">
        <v>31</v>
      </c>
      <c r="I15" s="87" t="s">
        <v>36</v>
      </c>
      <c r="J15" s="68">
        <v>22.5</v>
      </c>
      <c r="K15" s="66"/>
      <c r="L15" s="91">
        <v>0.1</v>
      </c>
      <c r="M15" s="92">
        <v>4.26</v>
      </c>
      <c r="N15" s="66" t="s">
        <v>39</v>
      </c>
    </row>
    <row r="16" spans="1:14" ht="44.1" customHeight="1" x14ac:dyDescent="0.35">
      <c r="A16" s="30">
        <v>15</v>
      </c>
      <c r="B16" s="28" t="s">
        <v>1</v>
      </c>
      <c r="C16" s="28">
        <v>2</v>
      </c>
      <c r="D16" s="28">
        <v>3</v>
      </c>
      <c r="E16" s="94">
        <v>44</v>
      </c>
      <c r="F16" s="28" t="s">
        <v>22</v>
      </c>
      <c r="G16" s="22" t="s">
        <v>21</v>
      </c>
      <c r="H16" s="88" t="s">
        <v>31</v>
      </c>
      <c r="I16" s="86" t="s">
        <v>36</v>
      </c>
      <c r="J16" s="63">
        <v>22.5</v>
      </c>
      <c r="K16" s="28"/>
      <c r="L16" s="89">
        <v>0.1</v>
      </c>
      <c r="M16" s="34">
        <v>4.26</v>
      </c>
      <c r="N16" s="28" t="s">
        <v>39</v>
      </c>
    </row>
    <row r="17" spans="1:14" ht="44.1" customHeight="1" x14ac:dyDescent="0.35">
      <c r="A17" s="65">
        <v>16</v>
      </c>
      <c r="B17" s="66" t="s">
        <v>1</v>
      </c>
      <c r="C17" s="66">
        <v>2</v>
      </c>
      <c r="D17" s="66">
        <v>4</v>
      </c>
      <c r="E17" s="93">
        <v>157</v>
      </c>
      <c r="F17" s="66" t="s">
        <v>22</v>
      </c>
      <c r="G17" s="67" t="s">
        <v>21</v>
      </c>
      <c r="H17" s="90" t="s">
        <v>31</v>
      </c>
      <c r="I17" s="87" t="s">
        <v>36</v>
      </c>
      <c r="J17" s="68">
        <v>22.5</v>
      </c>
      <c r="K17" s="66"/>
      <c r="L17" s="91">
        <v>0.1</v>
      </c>
      <c r="M17" s="92">
        <v>4.26</v>
      </c>
      <c r="N17" s="66" t="s">
        <v>28</v>
      </c>
    </row>
    <row r="18" spans="1:14" ht="44.1" customHeight="1" x14ac:dyDescent="0.35">
      <c r="A18" s="30">
        <v>17</v>
      </c>
      <c r="B18" s="28" t="s">
        <v>1</v>
      </c>
      <c r="C18" s="28">
        <v>2</v>
      </c>
      <c r="D18" s="28">
        <v>5</v>
      </c>
      <c r="E18" s="94">
        <v>28</v>
      </c>
      <c r="F18" s="28" t="s">
        <v>22</v>
      </c>
      <c r="G18" s="22" t="s">
        <v>21</v>
      </c>
      <c r="H18" s="88" t="s">
        <v>31</v>
      </c>
      <c r="I18" s="86" t="s">
        <v>36</v>
      </c>
      <c r="J18" s="63">
        <v>22.5</v>
      </c>
      <c r="K18" s="28"/>
      <c r="L18" s="89">
        <v>0.1</v>
      </c>
      <c r="M18" s="34">
        <v>4.26</v>
      </c>
      <c r="N18" s="28" t="s">
        <v>28</v>
      </c>
    </row>
    <row r="19" spans="1:14" ht="44.1" customHeight="1" x14ac:dyDescent="0.35">
      <c r="A19" s="65">
        <v>18</v>
      </c>
      <c r="B19" s="66" t="s">
        <v>1</v>
      </c>
      <c r="C19" s="66">
        <v>2</v>
      </c>
      <c r="D19" s="66">
        <v>5</v>
      </c>
      <c r="E19" s="93">
        <v>56</v>
      </c>
      <c r="F19" s="66" t="s">
        <v>22</v>
      </c>
      <c r="G19" s="67" t="s">
        <v>21</v>
      </c>
      <c r="H19" s="90" t="s">
        <v>31</v>
      </c>
      <c r="I19" s="87" t="s">
        <v>36</v>
      </c>
      <c r="J19" s="68">
        <v>22.5</v>
      </c>
      <c r="K19" s="66"/>
      <c r="L19" s="91">
        <v>0.1</v>
      </c>
      <c r="M19" s="92">
        <v>4.26</v>
      </c>
      <c r="N19" s="66" t="s">
        <v>28</v>
      </c>
    </row>
    <row r="20" spans="1:14" ht="44.1" customHeight="1" x14ac:dyDescent="0.35">
      <c r="A20" s="30">
        <v>19</v>
      </c>
      <c r="B20" s="28" t="s">
        <v>1</v>
      </c>
      <c r="C20" s="28">
        <v>5</v>
      </c>
      <c r="D20" s="28">
        <v>1</v>
      </c>
      <c r="E20" s="94">
        <v>195</v>
      </c>
      <c r="F20" s="28" t="s">
        <v>22</v>
      </c>
      <c r="G20" s="22" t="s">
        <v>21</v>
      </c>
      <c r="H20" s="88" t="s">
        <v>31</v>
      </c>
      <c r="I20" s="86" t="s">
        <v>36</v>
      </c>
      <c r="J20" s="63">
        <v>22.5</v>
      </c>
      <c r="K20" s="28"/>
      <c r="L20" s="89">
        <v>0.1</v>
      </c>
      <c r="M20" s="34">
        <v>4.26</v>
      </c>
      <c r="N20" s="28" t="s">
        <v>28</v>
      </c>
    </row>
    <row r="21" spans="1:14" ht="44.1" customHeight="1" x14ac:dyDescent="0.35">
      <c r="A21" s="65">
        <v>20</v>
      </c>
      <c r="B21" s="66" t="s">
        <v>1</v>
      </c>
      <c r="C21" s="66">
        <v>5</v>
      </c>
      <c r="D21" s="66">
        <v>1</v>
      </c>
      <c r="E21" s="93">
        <v>49</v>
      </c>
      <c r="F21" s="66" t="s">
        <v>22</v>
      </c>
      <c r="G21" s="67" t="s">
        <v>21</v>
      </c>
      <c r="H21" s="90" t="s">
        <v>31</v>
      </c>
      <c r="I21" s="87" t="s">
        <v>36</v>
      </c>
      <c r="J21" s="68">
        <v>22.5</v>
      </c>
      <c r="K21" s="66"/>
      <c r="L21" s="91">
        <v>0.1</v>
      </c>
      <c r="M21" s="92">
        <v>4.26</v>
      </c>
      <c r="N21" s="66" t="s">
        <v>28</v>
      </c>
    </row>
    <row r="22" spans="1:14" ht="44.1" customHeight="1" x14ac:dyDescent="0.35">
      <c r="A22" s="30">
        <v>21</v>
      </c>
      <c r="B22" s="28" t="s">
        <v>1</v>
      </c>
      <c r="C22" s="28">
        <v>5</v>
      </c>
      <c r="D22" s="28">
        <v>1</v>
      </c>
      <c r="E22" s="94">
        <v>47</v>
      </c>
      <c r="F22" s="28" t="s">
        <v>22</v>
      </c>
      <c r="G22" s="22" t="s">
        <v>21</v>
      </c>
      <c r="H22" s="88" t="s">
        <v>31</v>
      </c>
      <c r="I22" s="86" t="s">
        <v>36</v>
      </c>
      <c r="J22" s="63">
        <v>22.5</v>
      </c>
      <c r="K22" s="28"/>
      <c r="L22" s="89">
        <v>0.1</v>
      </c>
      <c r="M22" s="34">
        <v>4.26</v>
      </c>
      <c r="N22" s="28" t="s">
        <v>28</v>
      </c>
    </row>
    <row r="23" spans="1:14" ht="44.1" customHeight="1" x14ac:dyDescent="0.35">
      <c r="A23" s="65">
        <v>22</v>
      </c>
      <c r="B23" s="66" t="s">
        <v>1</v>
      </c>
      <c r="C23" s="66">
        <v>5</v>
      </c>
      <c r="D23" s="66">
        <v>2</v>
      </c>
      <c r="E23" s="93">
        <v>15</v>
      </c>
      <c r="F23" s="66" t="s">
        <v>22</v>
      </c>
      <c r="G23" s="67" t="s">
        <v>21</v>
      </c>
      <c r="H23" s="90" t="s">
        <v>31</v>
      </c>
      <c r="I23" s="87" t="s">
        <v>36</v>
      </c>
      <c r="J23" s="68">
        <v>22.5</v>
      </c>
      <c r="K23" s="66"/>
      <c r="L23" s="91">
        <v>0.1</v>
      </c>
      <c r="M23" s="92">
        <v>4.26</v>
      </c>
      <c r="N23" s="66" t="s">
        <v>28</v>
      </c>
    </row>
    <row r="24" spans="1:14" ht="44.1" customHeight="1" x14ac:dyDescent="0.35">
      <c r="A24" s="30">
        <v>23</v>
      </c>
      <c r="B24" s="28" t="s">
        <v>1</v>
      </c>
      <c r="C24" s="28">
        <v>5</v>
      </c>
      <c r="D24" s="28">
        <v>2</v>
      </c>
      <c r="E24" s="94">
        <v>16</v>
      </c>
      <c r="F24" s="28" t="s">
        <v>22</v>
      </c>
      <c r="G24" s="22" t="s">
        <v>21</v>
      </c>
      <c r="H24" s="88" t="s">
        <v>31</v>
      </c>
      <c r="I24" s="86" t="s">
        <v>36</v>
      </c>
      <c r="J24" s="63">
        <v>22.5</v>
      </c>
      <c r="K24" s="28"/>
      <c r="L24" s="89">
        <v>0.1</v>
      </c>
      <c r="M24" s="34">
        <v>4.26</v>
      </c>
      <c r="N24" s="28" t="s">
        <v>28</v>
      </c>
    </row>
    <row r="25" spans="1:14" ht="44.1" customHeight="1" x14ac:dyDescent="0.35">
      <c r="A25" s="65">
        <v>24</v>
      </c>
      <c r="B25" s="66" t="s">
        <v>1</v>
      </c>
      <c r="C25" s="66">
        <v>5</v>
      </c>
      <c r="D25" s="66">
        <v>2</v>
      </c>
      <c r="E25" s="93">
        <v>30.87</v>
      </c>
      <c r="F25" s="66" t="s">
        <v>22</v>
      </c>
      <c r="G25" s="67" t="s">
        <v>21</v>
      </c>
      <c r="H25" s="90" t="s">
        <v>31</v>
      </c>
      <c r="I25" s="87" t="s">
        <v>36</v>
      </c>
      <c r="J25" s="68">
        <v>22.5</v>
      </c>
      <c r="K25" s="66"/>
      <c r="L25" s="91">
        <v>0.1</v>
      </c>
      <c r="M25" s="92">
        <v>4.26</v>
      </c>
      <c r="N25" s="66" t="s">
        <v>28</v>
      </c>
    </row>
    <row r="26" spans="1:14" ht="44.1" customHeight="1" x14ac:dyDescent="0.35">
      <c r="A26" s="30">
        <v>25</v>
      </c>
      <c r="B26" s="28" t="s">
        <v>1</v>
      </c>
      <c r="C26" s="28">
        <v>5</v>
      </c>
      <c r="D26" s="28">
        <v>3</v>
      </c>
      <c r="E26" s="94">
        <v>38</v>
      </c>
      <c r="F26" s="28" t="s">
        <v>22</v>
      </c>
      <c r="G26" s="22" t="s">
        <v>21</v>
      </c>
      <c r="H26" s="88" t="s">
        <v>31</v>
      </c>
      <c r="I26" s="86" t="s">
        <v>36</v>
      </c>
      <c r="J26" s="63">
        <v>22.5</v>
      </c>
      <c r="K26" s="28"/>
      <c r="L26" s="89">
        <v>0.1</v>
      </c>
      <c r="M26" s="34">
        <v>4.26</v>
      </c>
      <c r="N26" s="28" t="s">
        <v>28</v>
      </c>
    </row>
    <row r="27" spans="1:14" x14ac:dyDescent="0.35">
      <c r="A27" s="30"/>
      <c r="B27" s="23"/>
      <c r="C27" s="23"/>
      <c r="D27" s="28"/>
      <c r="E27" s="31"/>
      <c r="F27" s="23"/>
      <c r="G27" s="22"/>
      <c r="H27" s="24"/>
      <c r="I27" s="25"/>
      <c r="J27" s="26"/>
      <c r="K27" s="23"/>
      <c r="L27" s="27"/>
      <c r="M27" s="26"/>
      <c r="N27" s="28"/>
    </row>
    <row r="28" spans="1:14" x14ac:dyDescent="0.35">
      <c r="A28" s="11"/>
      <c r="B28" s="11"/>
      <c r="C28" s="11"/>
      <c r="D28" s="11"/>
      <c r="E28" s="11"/>
      <c r="F28" s="95" t="s">
        <v>26</v>
      </c>
      <c r="G28" s="95"/>
      <c r="H28" s="95"/>
      <c r="I28" s="95"/>
      <c r="J28" s="95"/>
      <c r="K28" s="95"/>
      <c r="L28" s="95"/>
      <c r="M28" s="96" t="str">
        <f>WSZYSTKIE!M28</f>
        <v xml:space="preserve"> * kurs z dnia 12.06.2025 z NBP (kurs średni)</v>
      </c>
      <c r="N28" s="96"/>
    </row>
    <row r="29" spans="1:14" x14ac:dyDescent="0.35">
      <c r="A29" s="11"/>
      <c r="B29" s="11"/>
      <c r="C29" s="11"/>
      <c r="D29" s="11"/>
      <c r="E29" s="29"/>
      <c r="F29" s="12"/>
      <c r="G29" s="13"/>
      <c r="H29" s="14"/>
      <c r="I29" s="16"/>
      <c r="J29" s="14"/>
      <c r="K29" s="14"/>
      <c r="L29" s="15"/>
      <c r="M29" s="14"/>
      <c r="N29" s="12"/>
    </row>
    <row r="30" spans="1:14" x14ac:dyDescent="0.35">
      <c r="A30" s="11"/>
      <c r="B30" s="11"/>
      <c r="C30" s="11"/>
      <c r="D30" s="11"/>
      <c r="E30" s="11"/>
      <c r="F30" s="12"/>
      <c r="G30" s="13"/>
      <c r="H30" s="14"/>
      <c r="I30" s="16"/>
      <c r="J30" s="14"/>
      <c r="K30" s="14"/>
      <c r="L30" s="15"/>
      <c r="M30" s="14"/>
      <c r="N30" s="12"/>
    </row>
    <row r="31" spans="1:14" x14ac:dyDescent="0.35">
      <c r="A31" s="11"/>
      <c r="B31" s="11"/>
      <c r="C31" s="11"/>
      <c r="D31" s="11"/>
      <c r="E31" s="29"/>
      <c r="F31" s="12"/>
      <c r="G31" s="13"/>
      <c r="H31" s="14"/>
      <c r="I31" s="16"/>
      <c r="J31" s="14"/>
      <c r="K31" s="14"/>
      <c r="L31" s="15"/>
      <c r="M31" s="14"/>
      <c r="N31" s="12"/>
    </row>
    <row r="32" spans="1:14" x14ac:dyDescent="0.35">
      <c r="A32" s="11"/>
      <c r="B32" s="11"/>
      <c r="C32" s="11"/>
      <c r="D32" s="11"/>
      <c r="E32" s="11"/>
      <c r="F32" s="11"/>
      <c r="G32" s="17"/>
      <c r="H32" s="14"/>
      <c r="I32" s="16"/>
      <c r="J32" s="14"/>
      <c r="K32" s="14"/>
      <c r="L32" s="15"/>
      <c r="M32" s="14"/>
      <c r="N32" s="12"/>
    </row>
    <row r="33" spans="1:14" x14ac:dyDescent="0.35">
      <c r="A33" s="11"/>
      <c r="B33" s="11"/>
      <c r="C33" s="11"/>
      <c r="D33" s="11"/>
      <c r="E33" s="11"/>
      <c r="F33" s="11"/>
      <c r="G33" s="17"/>
      <c r="H33" s="14"/>
      <c r="I33" s="16"/>
      <c r="J33" s="14"/>
      <c r="K33" s="14"/>
      <c r="L33" s="15"/>
      <c r="M33" s="14"/>
      <c r="N33" s="12"/>
    </row>
    <row r="34" spans="1:14" x14ac:dyDescent="0.35">
      <c r="A34" s="11"/>
      <c r="B34" s="11"/>
      <c r="C34" s="11"/>
      <c r="D34" s="11"/>
      <c r="E34" s="11"/>
      <c r="F34" s="11"/>
      <c r="G34" s="13"/>
      <c r="H34" s="14"/>
      <c r="I34" s="16"/>
      <c r="J34" s="14"/>
      <c r="K34" s="14"/>
      <c r="L34" s="15"/>
      <c r="M34" s="14"/>
      <c r="N34" s="12"/>
    </row>
  </sheetData>
  <mergeCells count="2">
    <mergeCell ref="F28:L28"/>
    <mergeCell ref="M28:N28"/>
  </mergeCells>
  <phoneticPr fontId="27" type="noConversion"/>
  <dataValidations count="2">
    <dataValidation type="list" allowBlank="1" showInputMessage="1" showErrorMessage="1" sqref="F32:F34 F2:F27" xr:uid="{00000000-0002-0000-0000-000000000000}">
      <formula1>Powierzchnia</formula1>
    </dataValidation>
    <dataValidation type="list" allowBlank="1" showInputMessage="1" showErrorMessage="1" sqref="B2:B34" xr:uid="{00000000-0002-0000-0000-000001000000}">
      <formula1>Nieruchomość</formula1>
    </dataValidation>
  </dataValidations>
  <hyperlinks>
    <hyperlink ref="G8" r:id="rId1" xr:uid="{10C14E0F-76CD-47FA-B3BC-54912A9D89CF}"/>
    <hyperlink ref="G7" r:id="rId2" xr:uid="{A8D26766-B9C1-4983-BF77-98CAF3C37261}"/>
    <hyperlink ref="G13" r:id="rId3" xr:uid="{65802B43-665B-4D50-9739-07F1397729C3}"/>
    <hyperlink ref="G26" r:id="rId4" xr:uid="{C9A18939-CC22-4869-B9FC-C6EC57DB8662}"/>
    <hyperlink ref="G6" r:id="rId5" xr:uid="{5CF8DEFA-99C1-4C10-A6A8-31700D9336F5}"/>
    <hyperlink ref="G4" r:id="rId6" xr:uid="{FAE9CA36-692F-4224-BA97-E1E57B3ABC1A}"/>
    <hyperlink ref="G5" r:id="rId7" xr:uid="{4CD67A57-6303-4449-9B7F-096B16423634}"/>
    <hyperlink ref="G3" r:id="rId8" xr:uid="{7E0A7F2C-27A1-4599-A164-454C70691E26}"/>
    <hyperlink ref="G17" r:id="rId9" xr:uid="{E6E2F5E2-AD35-4498-81A9-0FE8A03A3580}"/>
    <hyperlink ref="G10" r:id="rId10" xr:uid="{B4C62A08-1F22-4244-BBDB-D34FE7739F61}"/>
    <hyperlink ref="G11" r:id="rId11" xr:uid="{96A541D0-B304-481A-9A8A-D33387B9CA84}"/>
    <hyperlink ref="G20" r:id="rId12" xr:uid="{494407A4-82E4-4175-B42F-38C0F7AA1BC2}"/>
    <hyperlink ref="G25" r:id="rId13" xr:uid="{E1887EF0-1C84-4AC6-A6CB-0FE3732848CF}"/>
    <hyperlink ref="G19" r:id="rId14" xr:uid="{C4BDF297-DC9B-478C-A718-E06DE981E619}"/>
    <hyperlink ref="G18" r:id="rId15" xr:uid="{F9677440-84A0-410C-AF1D-14D2B7A0C7D8}"/>
    <hyperlink ref="G12" r:id="rId16" xr:uid="{2D61CF71-1E87-489B-90B5-C38C61A40BFA}"/>
    <hyperlink ref="G23" r:id="rId17" xr:uid="{3672E57D-8539-4A29-A370-16058E1F4561}"/>
    <hyperlink ref="G24" r:id="rId18" xr:uid="{00E857F6-1385-4F25-92BD-BAB4799A56E1}"/>
    <hyperlink ref="G22" r:id="rId19" xr:uid="{1DDBAC70-555B-44B2-B2E6-4A8A157276ED}"/>
    <hyperlink ref="G9" r:id="rId20" xr:uid="{F65C3143-4D4F-4272-81F4-F4EE11579998}"/>
    <hyperlink ref="G2" r:id="rId21" xr:uid="{A7E999EF-3445-4D50-AF13-7792E10C0004}"/>
    <hyperlink ref="G14" r:id="rId22" xr:uid="{9009980C-9A56-4B40-B0D8-63430B3119BA}"/>
    <hyperlink ref="G15" r:id="rId23" xr:uid="{E2114909-E3B4-45A4-ACDA-5FA267855155}"/>
    <hyperlink ref="G16" r:id="rId24" xr:uid="{8A26CBCC-9D3A-45C1-904E-3229A7B95397}"/>
    <hyperlink ref="G21" r:id="rId25" xr:uid="{F6F2389A-1FE5-4A2D-A4D5-EDC51EC90FD6}"/>
  </hyperlinks>
  <pageMargins left="0.23622047244094491" right="0.23622047244094491" top="0.74803149606299213" bottom="0.74803149606299213" header="0.31496062992125984" footer="0.31496062992125984"/>
  <pageSetup paperSize="9" scale="24" orientation="landscape" r:id="rId26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1" customFormat="1" ht="44.1" customHeight="1" x14ac:dyDescent="0.25">
      <c r="A1" s="42" t="s">
        <v>10</v>
      </c>
      <c r="B1" s="43" t="s">
        <v>0</v>
      </c>
      <c r="C1" s="43" t="s">
        <v>2</v>
      </c>
      <c r="D1" s="43" t="s">
        <v>3</v>
      </c>
      <c r="E1" s="43" t="s">
        <v>11</v>
      </c>
      <c r="F1" s="44" t="s">
        <v>30</v>
      </c>
      <c r="G1" s="43" t="s">
        <v>27</v>
      </c>
      <c r="H1" s="43" t="s">
        <v>4</v>
      </c>
      <c r="I1" s="43" t="s">
        <v>29</v>
      </c>
      <c r="J1" s="43" t="s">
        <v>9</v>
      </c>
      <c r="K1" s="45" t="s">
        <v>5</v>
      </c>
      <c r="L1" s="43" t="s">
        <v>34</v>
      </c>
      <c r="M1" s="43" t="s">
        <v>6</v>
      </c>
      <c r="N1" s="46" t="s">
        <v>8</v>
      </c>
      <c r="O1" s="43" t="s">
        <v>25</v>
      </c>
      <c r="P1" s="47" t="s">
        <v>12</v>
      </c>
    </row>
    <row r="2" spans="1:16" ht="44.1" customHeight="1" x14ac:dyDescent="0.25">
      <c r="A2" s="37"/>
      <c r="B2" s="38"/>
      <c r="C2" s="38"/>
      <c r="D2" s="38"/>
      <c r="E2" s="38"/>
      <c r="F2" s="38"/>
      <c r="G2" s="38"/>
      <c r="H2" s="39"/>
      <c r="I2" s="39"/>
      <c r="J2" s="32"/>
      <c r="K2" s="33"/>
      <c r="L2" s="33"/>
      <c r="M2" s="41"/>
      <c r="N2" s="40"/>
      <c r="O2" s="21"/>
      <c r="P2" s="36"/>
    </row>
    <row r="3" spans="1:16" ht="21" x14ac:dyDescent="0.25">
      <c r="A3" s="48"/>
      <c r="B3" s="49"/>
      <c r="C3" s="49"/>
      <c r="D3" s="50"/>
      <c r="E3" s="51"/>
      <c r="F3" s="52"/>
      <c r="G3" s="53"/>
      <c r="H3" s="54"/>
      <c r="I3" s="55"/>
      <c r="J3" s="56"/>
      <c r="K3" s="57"/>
      <c r="L3" s="56"/>
      <c r="M3" s="50"/>
      <c r="N3" s="58"/>
      <c r="O3" s="59"/>
      <c r="P3" s="60"/>
    </row>
    <row r="4" spans="1:16" ht="23.25" x14ac:dyDescent="0.35">
      <c r="A4" s="61"/>
      <c r="B4" s="61"/>
      <c r="C4" s="61"/>
      <c r="D4" s="61"/>
      <c r="E4" s="61"/>
      <c r="F4" s="62"/>
      <c r="G4" s="97"/>
      <c r="H4" s="97"/>
      <c r="I4" s="97"/>
      <c r="J4" s="97"/>
      <c r="K4" s="97"/>
      <c r="L4" s="97"/>
      <c r="M4" s="18"/>
      <c r="N4" s="20"/>
      <c r="O4" s="96" t="str">
        <f>WSZYSTKIE!M28</f>
        <v xml:space="preserve"> * kurs z dnia 12.06.2025 z NBP (kurs średni)</v>
      </c>
      <c r="P4" s="96"/>
    </row>
  </sheetData>
  <mergeCells count="2">
    <mergeCell ref="G4:L4"/>
    <mergeCell ref="O4:P4"/>
  </mergeCells>
  <phoneticPr fontId="27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27.5703125" customWidth="1"/>
    <col min="10" max="10" width="29.5703125" customWidth="1"/>
    <col min="11" max="11" width="33.7109375" customWidth="1"/>
    <col min="12" max="12" width="41.28515625" bestFit="1" customWidth="1"/>
    <col min="13" max="13" width="24.85546875" customWidth="1"/>
    <col min="14" max="14" width="56.7109375" customWidth="1"/>
  </cols>
  <sheetData>
    <row r="1" spans="1:14" ht="61.15" customHeight="1" x14ac:dyDescent="0.25">
      <c r="A1" s="2" t="s">
        <v>10</v>
      </c>
      <c r="B1" s="2" t="s">
        <v>0</v>
      </c>
      <c r="C1" s="2" t="s">
        <v>2</v>
      </c>
      <c r="D1" s="2" t="s">
        <v>3</v>
      </c>
      <c r="E1" s="2" t="s">
        <v>11</v>
      </c>
      <c r="F1" s="2" t="s">
        <v>23</v>
      </c>
      <c r="G1" s="2" t="s">
        <v>24</v>
      </c>
      <c r="H1" s="2" t="s">
        <v>4</v>
      </c>
      <c r="I1" s="2" t="s">
        <v>29</v>
      </c>
      <c r="J1" s="3" t="s">
        <v>9</v>
      </c>
      <c r="K1" s="4" t="s">
        <v>5</v>
      </c>
      <c r="L1" s="3" t="s">
        <v>34</v>
      </c>
      <c r="M1" s="3" t="s">
        <v>25</v>
      </c>
      <c r="N1" s="3" t="s">
        <v>12</v>
      </c>
    </row>
    <row r="2" spans="1:14" ht="43.9" hidden="1" customHeight="1" x14ac:dyDescent="0.25">
      <c r="A2" s="69"/>
      <c r="B2" s="73"/>
      <c r="C2" s="64"/>
      <c r="D2" s="64"/>
      <c r="E2" s="64"/>
      <c r="F2" s="64"/>
      <c r="G2" s="64"/>
      <c r="H2" s="71"/>
      <c r="I2" s="72"/>
      <c r="J2" s="74"/>
      <c r="K2" s="75"/>
      <c r="L2" s="75"/>
      <c r="M2" s="70"/>
      <c r="N2" s="76"/>
    </row>
    <row r="3" spans="1:14" ht="43.9" hidden="1" customHeight="1" x14ac:dyDescent="0.25">
      <c r="A3" s="77"/>
      <c r="B3" s="78"/>
      <c r="C3" s="28"/>
      <c r="D3" s="28"/>
      <c r="E3" s="28"/>
      <c r="F3" s="28"/>
      <c r="G3" s="28"/>
      <c r="H3" s="79"/>
      <c r="I3" s="80"/>
      <c r="J3" s="74">
        <f>(F3*K3*M3+F3*L3+F3)</f>
        <v>0</v>
      </c>
      <c r="K3" s="75"/>
      <c r="L3" s="75"/>
      <c r="M3" s="34"/>
      <c r="N3" s="76"/>
    </row>
    <row r="4" spans="1:14" ht="43.9" customHeight="1" x14ac:dyDescent="0.25">
      <c r="A4" s="101"/>
      <c r="B4" s="100"/>
      <c r="C4" s="64"/>
      <c r="D4" s="64"/>
      <c r="E4" s="64"/>
      <c r="F4" s="64"/>
      <c r="G4" s="64"/>
      <c r="H4" s="85"/>
      <c r="I4" s="85"/>
      <c r="J4" s="98"/>
      <c r="K4" s="98"/>
      <c r="L4" s="98"/>
      <c r="M4" s="104"/>
      <c r="N4" s="106"/>
    </row>
    <row r="5" spans="1:14" ht="43.9" customHeight="1" x14ac:dyDescent="0.25">
      <c r="A5" s="102"/>
      <c r="B5" s="99"/>
      <c r="C5" s="64"/>
      <c r="D5" s="64"/>
      <c r="E5" s="64"/>
      <c r="F5" s="64"/>
      <c r="G5" s="64"/>
      <c r="H5" s="85"/>
      <c r="I5" s="85"/>
      <c r="J5" s="99"/>
      <c r="K5" s="99"/>
      <c r="L5" s="99"/>
      <c r="M5" s="105"/>
      <c r="N5" s="107"/>
    </row>
    <row r="6" spans="1:14" ht="43.9" customHeight="1" x14ac:dyDescent="0.25"/>
    <row r="7" spans="1:14" ht="43.9" customHeight="1" x14ac:dyDescent="0.25">
      <c r="G7" s="103"/>
      <c r="H7" s="103"/>
      <c r="I7" s="103"/>
      <c r="J7" s="103"/>
      <c r="K7" s="103"/>
      <c r="L7" s="103"/>
      <c r="M7" s="96" t="str">
        <f>WSZYSTKIE!M28</f>
        <v xml:space="preserve"> * kurs z dnia 12.06.2025 z NBP (kurs średni)</v>
      </c>
      <c r="N7" s="96"/>
    </row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8">
    <mergeCell ref="J4:J5"/>
    <mergeCell ref="B4:B5"/>
    <mergeCell ref="A4:A5"/>
    <mergeCell ref="G7:L7"/>
    <mergeCell ref="M7:N7"/>
    <mergeCell ref="M4:M5"/>
    <mergeCell ref="N4:N5"/>
    <mergeCell ref="K4:L5"/>
  </mergeCells>
  <dataValidations disablePrompts="1" count="1">
    <dataValidation type="list" allowBlank="1" showInputMessage="1" showErrorMessage="1" sqref="G2:G5" xr:uid="{67B1BAAB-2E1F-439D-9B14-289A6E9596E1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01B8-730C-4DDA-89A1-50532BB1937B}">
  <sheetPr>
    <pageSetUpPr fitToPage="1"/>
  </sheetPr>
  <dimension ref="A1:N34"/>
  <sheetViews>
    <sheetView tabSelected="1" zoomScale="55" zoomScaleNormal="55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10" customWidth="1"/>
    <col min="2" max="2" width="32.7109375" style="10" customWidth="1"/>
    <col min="3" max="3" width="27.28515625" style="10" customWidth="1"/>
    <col min="4" max="4" width="20.42578125" style="10" customWidth="1"/>
    <col min="5" max="5" width="29.140625" style="10" customWidth="1"/>
    <col min="6" max="6" width="45.140625" style="10" customWidth="1"/>
    <col min="7" max="7" width="27.28515625" style="10" customWidth="1"/>
    <col min="8" max="8" width="28.28515625" style="18" customWidth="1"/>
    <col min="9" max="9" width="36" style="19" customWidth="1"/>
    <col min="10" max="10" width="39.140625" style="18" customWidth="1"/>
    <col min="11" max="11" width="30.85546875" style="18" hidden="1" customWidth="1"/>
    <col min="12" max="12" width="44.7109375" style="20" customWidth="1"/>
    <col min="13" max="13" width="31.28515625" style="18" customWidth="1"/>
    <col min="14" max="14" width="52.28515625" style="10" customWidth="1"/>
    <col min="15" max="16384" width="45" style="10"/>
  </cols>
  <sheetData>
    <row r="1" spans="1:14" s="9" customFormat="1" ht="52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35" t="s">
        <v>32</v>
      </c>
      <c r="F1" s="5" t="s">
        <v>24</v>
      </c>
      <c r="G1" s="5" t="s">
        <v>4</v>
      </c>
      <c r="H1" s="6" t="s">
        <v>9</v>
      </c>
      <c r="I1" s="7" t="s">
        <v>5</v>
      </c>
      <c r="J1" s="6" t="s">
        <v>34</v>
      </c>
      <c r="K1" s="6" t="s">
        <v>6</v>
      </c>
      <c r="L1" s="8" t="s">
        <v>8</v>
      </c>
      <c r="M1" s="6" t="s">
        <v>25</v>
      </c>
      <c r="N1" s="6" t="s">
        <v>12</v>
      </c>
    </row>
    <row r="2" spans="1:14" s="9" customFormat="1" ht="44.1" customHeight="1" x14ac:dyDescent="0.25">
      <c r="A2" s="30">
        <v>1</v>
      </c>
      <c r="B2" s="28" t="s">
        <v>1</v>
      </c>
      <c r="C2" s="28">
        <v>2</v>
      </c>
      <c r="D2" s="28">
        <v>-1</v>
      </c>
      <c r="E2" s="94">
        <v>33</v>
      </c>
      <c r="F2" s="28" t="s">
        <v>15</v>
      </c>
      <c r="G2" s="22" t="s">
        <v>21</v>
      </c>
      <c r="H2" s="88" t="s">
        <v>31</v>
      </c>
      <c r="I2" s="86" t="s">
        <v>36</v>
      </c>
      <c r="J2" s="63">
        <v>22.5</v>
      </c>
      <c r="K2" s="28"/>
      <c r="L2" s="89">
        <v>0.1</v>
      </c>
      <c r="M2" s="34">
        <v>4.26</v>
      </c>
      <c r="N2" s="28" t="s">
        <v>28</v>
      </c>
    </row>
    <row r="3" spans="1:14" s="9" customFormat="1" ht="44.1" customHeight="1" x14ac:dyDescent="0.25">
      <c r="A3" s="65">
        <v>2</v>
      </c>
      <c r="B3" s="66" t="s">
        <v>1</v>
      </c>
      <c r="C3" s="66">
        <v>2</v>
      </c>
      <c r="D3" s="66">
        <v>-1</v>
      </c>
      <c r="E3" s="93">
        <v>260</v>
      </c>
      <c r="F3" s="66" t="s">
        <v>15</v>
      </c>
      <c r="G3" s="67" t="s">
        <v>21</v>
      </c>
      <c r="H3" s="90" t="s">
        <v>31</v>
      </c>
      <c r="I3" s="87" t="s">
        <v>36</v>
      </c>
      <c r="J3" s="68">
        <v>22.5</v>
      </c>
      <c r="K3" s="66"/>
      <c r="L3" s="91">
        <v>0.1</v>
      </c>
      <c r="M3" s="92">
        <v>4.26</v>
      </c>
      <c r="N3" s="66" t="s">
        <v>28</v>
      </c>
    </row>
    <row r="4" spans="1:14" ht="44.1" customHeight="1" x14ac:dyDescent="0.35">
      <c r="A4" s="30">
        <v>3</v>
      </c>
      <c r="B4" s="28" t="s">
        <v>1</v>
      </c>
      <c r="C4" s="28">
        <v>2</v>
      </c>
      <c r="D4" s="28">
        <v>0</v>
      </c>
      <c r="E4" s="94">
        <v>86</v>
      </c>
      <c r="F4" s="28" t="s">
        <v>35</v>
      </c>
      <c r="G4" s="22" t="s">
        <v>21</v>
      </c>
      <c r="H4" s="88" t="s">
        <v>31</v>
      </c>
      <c r="I4" s="86" t="s">
        <v>36</v>
      </c>
      <c r="J4" s="63">
        <v>22.5</v>
      </c>
      <c r="K4" s="28"/>
      <c r="L4" s="89">
        <v>0.1</v>
      </c>
      <c r="M4" s="34">
        <v>4.26</v>
      </c>
      <c r="N4" s="28" t="s">
        <v>28</v>
      </c>
    </row>
    <row r="5" spans="1:14" ht="44.1" customHeight="1" x14ac:dyDescent="0.35">
      <c r="A5" s="65">
        <v>4</v>
      </c>
      <c r="B5" s="66" t="s">
        <v>1</v>
      </c>
      <c r="C5" s="66">
        <v>2</v>
      </c>
      <c r="D5" s="66">
        <v>0</v>
      </c>
      <c r="E5" s="93">
        <v>89</v>
      </c>
      <c r="F5" s="66" t="s">
        <v>35</v>
      </c>
      <c r="G5" s="67" t="s">
        <v>21</v>
      </c>
      <c r="H5" s="90" t="s">
        <v>31</v>
      </c>
      <c r="I5" s="87" t="s">
        <v>36</v>
      </c>
      <c r="J5" s="68">
        <v>22.5</v>
      </c>
      <c r="K5" s="66"/>
      <c r="L5" s="91">
        <v>0.1</v>
      </c>
      <c r="M5" s="92">
        <v>4.26</v>
      </c>
      <c r="N5" s="66" t="s">
        <v>28</v>
      </c>
    </row>
    <row r="6" spans="1:14" ht="44.1" customHeight="1" x14ac:dyDescent="0.35">
      <c r="A6" s="30">
        <v>5</v>
      </c>
      <c r="B6" s="28" t="s">
        <v>1</v>
      </c>
      <c r="C6" s="28">
        <v>2</v>
      </c>
      <c r="D6" s="28">
        <v>0</v>
      </c>
      <c r="E6" s="94">
        <v>277</v>
      </c>
      <c r="F6" s="28" t="s">
        <v>35</v>
      </c>
      <c r="G6" s="22" t="s">
        <v>21</v>
      </c>
      <c r="H6" s="88" t="s">
        <v>31</v>
      </c>
      <c r="I6" s="86" t="s">
        <v>36</v>
      </c>
      <c r="J6" s="63">
        <v>22.5</v>
      </c>
      <c r="K6" s="28"/>
      <c r="L6" s="89">
        <v>0.1</v>
      </c>
      <c r="M6" s="34">
        <v>4.26</v>
      </c>
      <c r="N6" s="28" t="s">
        <v>28</v>
      </c>
    </row>
    <row r="7" spans="1:14" ht="44.1" customHeight="1" x14ac:dyDescent="0.35">
      <c r="A7" s="65">
        <v>6</v>
      </c>
      <c r="B7" s="66" t="s">
        <v>1</v>
      </c>
      <c r="C7" s="66">
        <v>2</v>
      </c>
      <c r="D7" s="66" t="s">
        <v>33</v>
      </c>
      <c r="E7" s="93">
        <v>42.59</v>
      </c>
      <c r="F7" s="66" t="s">
        <v>22</v>
      </c>
      <c r="G7" s="81" t="s">
        <v>21</v>
      </c>
      <c r="H7" s="82" t="s">
        <v>31</v>
      </c>
      <c r="I7" s="87" t="s">
        <v>36</v>
      </c>
      <c r="J7" s="68">
        <v>22.5</v>
      </c>
      <c r="K7" s="83"/>
      <c r="L7" s="84">
        <v>0.1</v>
      </c>
      <c r="M7" s="92">
        <v>4.26</v>
      </c>
      <c r="N7" s="66" t="s">
        <v>28</v>
      </c>
    </row>
    <row r="8" spans="1:14" ht="44.1" customHeight="1" x14ac:dyDescent="0.35">
      <c r="A8" s="30">
        <v>7</v>
      </c>
      <c r="B8" s="28" t="s">
        <v>1</v>
      </c>
      <c r="C8" s="28">
        <v>2</v>
      </c>
      <c r="D8" s="28">
        <v>1</v>
      </c>
      <c r="E8" s="94">
        <v>16</v>
      </c>
      <c r="F8" s="28" t="s">
        <v>22</v>
      </c>
      <c r="G8" s="22" t="s">
        <v>21</v>
      </c>
      <c r="H8" s="88" t="s">
        <v>31</v>
      </c>
      <c r="I8" s="86" t="s">
        <v>36</v>
      </c>
      <c r="J8" s="63">
        <v>22.5</v>
      </c>
      <c r="K8" s="28"/>
      <c r="L8" s="89">
        <v>0.1</v>
      </c>
      <c r="M8" s="34">
        <v>4.26</v>
      </c>
      <c r="N8" s="28" t="s">
        <v>37</v>
      </c>
    </row>
    <row r="9" spans="1:14" ht="44.1" customHeight="1" x14ac:dyDescent="0.35">
      <c r="A9" s="65">
        <v>8</v>
      </c>
      <c r="B9" s="66" t="s">
        <v>1</v>
      </c>
      <c r="C9" s="66">
        <v>2</v>
      </c>
      <c r="D9" s="66">
        <v>2</v>
      </c>
      <c r="E9" s="93">
        <v>34</v>
      </c>
      <c r="F9" s="66" t="s">
        <v>22</v>
      </c>
      <c r="G9" s="67" t="s">
        <v>21</v>
      </c>
      <c r="H9" s="90" t="s">
        <v>31</v>
      </c>
      <c r="I9" s="87" t="s">
        <v>36</v>
      </c>
      <c r="J9" s="68">
        <v>22.5</v>
      </c>
      <c r="K9" s="66"/>
      <c r="L9" s="91">
        <v>0.1</v>
      </c>
      <c r="M9" s="92">
        <v>4.26</v>
      </c>
      <c r="N9" s="66" t="s">
        <v>28</v>
      </c>
    </row>
    <row r="10" spans="1:14" ht="44.1" customHeight="1" x14ac:dyDescent="0.35">
      <c r="A10" s="30">
        <v>9</v>
      </c>
      <c r="B10" s="28" t="s">
        <v>1</v>
      </c>
      <c r="C10" s="28">
        <v>2</v>
      </c>
      <c r="D10" s="28">
        <v>2</v>
      </c>
      <c r="E10" s="94">
        <v>31</v>
      </c>
      <c r="F10" s="28" t="s">
        <v>22</v>
      </c>
      <c r="G10" s="22" t="s">
        <v>21</v>
      </c>
      <c r="H10" s="88" t="s">
        <v>31</v>
      </c>
      <c r="I10" s="86" t="s">
        <v>36</v>
      </c>
      <c r="J10" s="63">
        <v>22.5</v>
      </c>
      <c r="K10" s="28"/>
      <c r="L10" s="89">
        <v>0.1</v>
      </c>
      <c r="M10" s="34">
        <v>4.26</v>
      </c>
      <c r="N10" s="28" t="s">
        <v>28</v>
      </c>
    </row>
    <row r="11" spans="1:14" ht="44.1" customHeight="1" x14ac:dyDescent="0.35">
      <c r="A11" s="65">
        <v>10</v>
      </c>
      <c r="B11" s="66" t="s">
        <v>1</v>
      </c>
      <c r="C11" s="66">
        <v>2</v>
      </c>
      <c r="D11" s="66">
        <v>2</v>
      </c>
      <c r="E11" s="93">
        <v>30</v>
      </c>
      <c r="F11" s="66" t="s">
        <v>22</v>
      </c>
      <c r="G11" s="67" t="s">
        <v>21</v>
      </c>
      <c r="H11" s="90" t="s">
        <v>31</v>
      </c>
      <c r="I11" s="87" t="s">
        <v>36</v>
      </c>
      <c r="J11" s="68">
        <v>22.5</v>
      </c>
      <c r="K11" s="66"/>
      <c r="L11" s="91">
        <v>0.1</v>
      </c>
      <c r="M11" s="92">
        <v>4.26</v>
      </c>
      <c r="N11" s="66" t="s">
        <v>28</v>
      </c>
    </row>
    <row r="12" spans="1:14" ht="44.1" customHeight="1" x14ac:dyDescent="0.35">
      <c r="A12" s="30">
        <v>11</v>
      </c>
      <c r="B12" s="28" t="s">
        <v>1</v>
      </c>
      <c r="C12" s="28">
        <v>2</v>
      </c>
      <c r="D12" s="28">
        <v>3</v>
      </c>
      <c r="E12" s="94">
        <v>34</v>
      </c>
      <c r="F12" s="28" t="s">
        <v>22</v>
      </c>
      <c r="G12" s="22" t="s">
        <v>21</v>
      </c>
      <c r="H12" s="88" t="s">
        <v>31</v>
      </c>
      <c r="I12" s="86" t="s">
        <v>36</v>
      </c>
      <c r="J12" s="63">
        <v>22.5</v>
      </c>
      <c r="K12" s="28"/>
      <c r="L12" s="89">
        <v>0.1</v>
      </c>
      <c r="M12" s="34">
        <v>4.26</v>
      </c>
      <c r="N12" s="28" t="s">
        <v>28</v>
      </c>
    </row>
    <row r="13" spans="1:14" ht="44.1" customHeight="1" x14ac:dyDescent="0.35">
      <c r="A13" s="65">
        <v>12</v>
      </c>
      <c r="B13" s="66" t="s">
        <v>1</v>
      </c>
      <c r="C13" s="66">
        <v>2</v>
      </c>
      <c r="D13" s="66">
        <v>3</v>
      </c>
      <c r="E13" s="93">
        <v>88.81</v>
      </c>
      <c r="F13" s="66" t="s">
        <v>22</v>
      </c>
      <c r="G13" s="67" t="s">
        <v>21</v>
      </c>
      <c r="H13" s="90" t="s">
        <v>31</v>
      </c>
      <c r="I13" s="87" t="s">
        <v>36</v>
      </c>
      <c r="J13" s="68">
        <v>22.5</v>
      </c>
      <c r="K13" s="66"/>
      <c r="L13" s="91">
        <v>0.1</v>
      </c>
      <c r="M13" s="92">
        <v>4.26</v>
      </c>
      <c r="N13" s="66" t="s">
        <v>28</v>
      </c>
    </row>
    <row r="14" spans="1:14" ht="44.1" customHeight="1" x14ac:dyDescent="0.35">
      <c r="A14" s="30">
        <v>13</v>
      </c>
      <c r="B14" s="28" t="s">
        <v>1</v>
      </c>
      <c r="C14" s="28">
        <v>2</v>
      </c>
      <c r="D14" s="28">
        <v>3</v>
      </c>
      <c r="E14" s="94">
        <v>72</v>
      </c>
      <c r="F14" s="28" t="s">
        <v>22</v>
      </c>
      <c r="G14" s="22" t="s">
        <v>21</v>
      </c>
      <c r="H14" s="88" t="s">
        <v>31</v>
      </c>
      <c r="I14" s="86" t="s">
        <v>36</v>
      </c>
      <c r="J14" s="63">
        <v>22.5</v>
      </c>
      <c r="K14" s="28"/>
      <c r="L14" s="89">
        <v>0.1</v>
      </c>
      <c r="M14" s="34">
        <v>4.26</v>
      </c>
      <c r="N14" s="28" t="s">
        <v>39</v>
      </c>
    </row>
    <row r="15" spans="1:14" ht="44.1" customHeight="1" x14ac:dyDescent="0.35">
      <c r="A15" s="65">
        <v>14</v>
      </c>
      <c r="B15" s="66" t="s">
        <v>1</v>
      </c>
      <c r="C15" s="66">
        <v>2</v>
      </c>
      <c r="D15" s="66">
        <v>3</v>
      </c>
      <c r="E15" s="93">
        <v>45</v>
      </c>
      <c r="F15" s="66" t="s">
        <v>22</v>
      </c>
      <c r="G15" s="67" t="s">
        <v>21</v>
      </c>
      <c r="H15" s="90" t="s">
        <v>31</v>
      </c>
      <c r="I15" s="87" t="s">
        <v>36</v>
      </c>
      <c r="J15" s="68">
        <v>22.5</v>
      </c>
      <c r="K15" s="66"/>
      <c r="L15" s="91">
        <v>0.1</v>
      </c>
      <c r="M15" s="92">
        <v>4.26</v>
      </c>
      <c r="N15" s="66" t="s">
        <v>39</v>
      </c>
    </row>
    <row r="16" spans="1:14" ht="44.1" customHeight="1" x14ac:dyDescent="0.35">
      <c r="A16" s="30">
        <v>15</v>
      </c>
      <c r="B16" s="28" t="s">
        <v>1</v>
      </c>
      <c r="C16" s="28">
        <v>2</v>
      </c>
      <c r="D16" s="28">
        <v>3</v>
      </c>
      <c r="E16" s="94">
        <v>44</v>
      </c>
      <c r="F16" s="28" t="s">
        <v>22</v>
      </c>
      <c r="G16" s="22" t="s">
        <v>21</v>
      </c>
      <c r="H16" s="88" t="s">
        <v>31</v>
      </c>
      <c r="I16" s="86" t="s">
        <v>36</v>
      </c>
      <c r="J16" s="63">
        <v>22.5</v>
      </c>
      <c r="K16" s="28"/>
      <c r="L16" s="89">
        <v>0.1</v>
      </c>
      <c r="M16" s="34">
        <v>4.26</v>
      </c>
      <c r="N16" s="28" t="s">
        <v>39</v>
      </c>
    </row>
    <row r="17" spans="1:14" ht="44.1" customHeight="1" x14ac:dyDescent="0.35">
      <c r="A17" s="65">
        <v>16</v>
      </c>
      <c r="B17" s="66" t="s">
        <v>1</v>
      </c>
      <c r="C17" s="66">
        <v>2</v>
      </c>
      <c r="D17" s="66">
        <v>4</v>
      </c>
      <c r="E17" s="93">
        <v>157</v>
      </c>
      <c r="F17" s="66" t="s">
        <v>22</v>
      </c>
      <c r="G17" s="67" t="s">
        <v>21</v>
      </c>
      <c r="H17" s="90" t="s">
        <v>31</v>
      </c>
      <c r="I17" s="87" t="s">
        <v>36</v>
      </c>
      <c r="J17" s="68">
        <v>22.5</v>
      </c>
      <c r="K17" s="66"/>
      <c r="L17" s="91">
        <v>0.1</v>
      </c>
      <c r="M17" s="92">
        <v>4.26</v>
      </c>
      <c r="N17" s="66" t="s">
        <v>28</v>
      </c>
    </row>
    <row r="18" spans="1:14" ht="44.1" customHeight="1" x14ac:dyDescent="0.35">
      <c r="A18" s="30">
        <v>17</v>
      </c>
      <c r="B18" s="28" t="s">
        <v>1</v>
      </c>
      <c r="C18" s="28">
        <v>2</v>
      </c>
      <c r="D18" s="28">
        <v>5</v>
      </c>
      <c r="E18" s="94">
        <v>28</v>
      </c>
      <c r="F18" s="28" t="s">
        <v>22</v>
      </c>
      <c r="G18" s="22" t="s">
        <v>21</v>
      </c>
      <c r="H18" s="88" t="s">
        <v>31</v>
      </c>
      <c r="I18" s="86" t="s">
        <v>36</v>
      </c>
      <c r="J18" s="63">
        <v>22.5</v>
      </c>
      <c r="K18" s="28"/>
      <c r="L18" s="89">
        <v>0.1</v>
      </c>
      <c r="M18" s="34">
        <v>4.26</v>
      </c>
      <c r="N18" s="28" t="s">
        <v>28</v>
      </c>
    </row>
    <row r="19" spans="1:14" ht="44.1" customHeight="1" x14ac:dyDescent="0.35">
      <c r="A19" s="65">
        <v>18</v>
      </c>
      <c r="B19" s="66" t="s">
        <v>1</v>
      </c>
      <c r="C19" s="66">
        <v>2</v>
      </c>
      <c r="D19" s="66">
        <v>5</v>
      </c>
      <c r="E19" s="93">
        <v>56</v>
      </c>
      <c r="F19" s="66" t="s">
        <v>22</v>
      </c>
      <c r="G19" s="67" t="s">
        <v>21</v>
      </c>
      <c r="H19" s="90" t="s">
        <v>31</v>
      </c>
      <c r="I19" s="87" t="s">
        <v>36</v>
      </c>
      <c r="J19" s="68">
        <v>22.5</v>
      </c>
      <c r="K19" s="66"/>
      <c r="L19" s="91">
        <v>0.1</v>
      </c>
      <c r="M19" s="92">
        <v>4.26</v>
      </c>
      <c r="N19" s="66" t="s">
        <v>28</v>
      </c>
    </row>
    <row r="20" spans="1:14" ht="44.1" customHeight="1" x14ac:dyDescent="0.35">
      <c r="A20" s="30">
        <v>19</v>
      </c>
      <c r="B20" s="28" t="s">
        <v>1</v>
      </c>
      <c r="C20" s="28">
        <v>5</v>
      </c>
      <c r="D20" s="28">
        <v>1</v>
      </c>
      <c r="E20" s="94">
        <v>195</v>
      </c>
      <c r="F20" s="28" t="s">
        <v>22</v>
      </c>
      <c r="G20" s="22" t="s">
        <v>21</v>
      </c>
      <c r="H20" s="88" t="s">
        <v>31</v>
      </c>
      <c r="I20" s="86" t="s">
        <v>36</v>
      </c>
      <c r="J20" s="63">
        <v>22.5</v>
      </c>
      <c r="K20" s="28"/>
      <c r="L20" s="89">
        <v>0.1</v>
      </c>
      <c r="M20" s="34">
        <v>4.26</v>
      </c>
      <c r="N20" s="28" t="s">
        <v>28</v>
      </c>
    </row>
    <row r="21" spans="1:14" ht="44.1" customHeight="1" x14ac:dyDescent="0.35">
      <c r="A21" s="65">
        <v>20</v>
      </c>
      <c r="B21" s="66" t="s">
        <v>1</v>
      </c>
      <c r="C21" s="66">
        <v>5</v>
      </c>
      <c r="D21" s="66">
        <v>1</v>
      </c>
      <c r="E21" s="93">
        <v>49</v>
      </c>
      <c r="F21" s="66" t="s">
        <v>22</v>
      </c>
      <c r="G21" s="67" t="s">
        <v>21</v>
      </c>
      <c r="H21" s="90" t="s">
        <v>31</v>
      </c>
      <c r="I21" s="87" t="s">
        <v>36</v>
      </c>
      <c r="J21" s="68">
        <v>22.5</v>
      </c>
      <c r="K21" s="66"/>
      <c r="L21" s="91">
        <v>0.1</v>
      </c>
      <c r="M21" s="92">
        <v>4.26</v>
      </c>
      <c r="N21" s="66" t="s">
        <v>28</v>
      </c>
    </row>
    <row r="22" spans="1:14" ht="44.1" customHeight="1" x14ac:dyDescent="0.35">
      <c r="A22" s="30">
        <v>21</v>
      </c>
      <c r="B22" s="28" t="s">
        <v>1</v>
      </c>
      <c r="C22" s="28">
        <v>5</v>
      </c>
      <c r="D22" s="28">
        <v>1</v>
      </c>
      <c r="E22" s="94">
        <v>47</v>
      </c>
      <c r="F22" s="28" t="s">
        <v>22</v>
      </c>
      <c r="G22" s="22" t="s">
        <v>21</v>
      </c>
      <c r="H22" s="88" t="s">
        <v>31</v>
      </c>
      <c r="I22" s="86" t="s">
        <v>36</v>
      </c>
      <c r="J22" s="63">
        <v>22.5</v>
      </c>
      <c r="K22" s="28"/>
      <c r="L22" s="89">
        <v>0.1</v>
      </c>
      <c r="M22" s="34">
        <v>4.26</v>
      </c>
      <c r="N22" s="28" t="s">
        <v>28</v>
      </c>
    </row>
    <row r="23" spans="1:14" ht="44.1" customHeight="1" x14ac:dyDescent="0.35">
      <c r="A23" s="65">
        <v>22</v>
      </c>
      <c r="B23" s="66" t="s">
        <v>1</v>
      </c>
      <c r="C23" s="66">
        <v>5</v>
      </c>
      <c r="D23" s="66">
        <v>2</v>
      </c>
      <c r="E23" s="93">
        <v>15</v>
      </c>
      <c r="F23" s="66" t="s">
        <v>22</v>
      </c>
      <c r="G23" s="67" t="s">
        <v>21</v>
      </c>
      <c r="H23" s="90" t="s">
        <v>31</v>
      </c>
      <c r="I23" s="87" t="s">
        <v>36</v>
      </c>
      <c r="J23" s="68">
        <v>22.5</v>
      </c>
      <c r="K23" s="66"/>
      <c r="L23" s="91">
        <v>0.1</v>
      </c>
      <c r="M23" s="92">
        <v>4.26</v>
      </c>
      <c r="N23" s="66" t="s">
        <v>28</v>
      </c>
    </row>
    <row r="24" spans="1:14" ht="44.1" customHeight="1" x14ac:dyDescent="0.35">
      <c r="A24" s="30">
        <v>23</v>
      </c>
      <c r="B24" s="28" t="s">
        <v>1</v>
      </c>
      <c r="C24" s="28">
        <v>5</v>
      </c>
      <c r="D24" s="28">
        <v>2</v>
      </c>
      <c r="E24" s="94">
        <v>16</v>
      </c>
      <c r="F24" s="28" t="s">
        <v>22</v>
      </c>
      <c r="G24" s="22" t="s">
        <v>21</v>
      </c>
      <c r="H24" s="88" t="s">
        <v>31</v>
      </c>
      <c r="I24" s="86" t="s">
        <v>36</v>
      </c>
      <c r="J24" s="63">
        <v>22.5</v>
      </c>
      <c r="K24" s="28"/>
      <c r="L24" s="89">
        <v>0.1</v>
      </c>
      <c r="M24" s="34">
        <v>4.26</v>
      </c>
      <c r="N24" s="28" t="s">
        <v>28</v>
      </c>
    </row>
    <row r="25" spans="1:14" ht="44.1" customHeight="1" x14ac:dyDescent="0.35">
      <c r="A25" s="65">
        <v>24</v>
      </c>
      <c r="B25" s="66" t="s">
        <v>1</v>
      </c>
      <c r="C25" s="66">
        <v>5</v>
      </c>
      <c r="D25" s="66">
        <v>2</v>
      </c>
      <c r="E25" s="93">
        <v>30.87</v>
      </c>
      <c r="F25" s="66" t="s">
        <v>22</v>
      </c>
      <c r="G25" s="67" t="s">
        <v>21</v>
      </c>
      <c r="H25" s="90" t="s">
        <v>31</v>
      </c>
      <c r="I25" s="87" t="s">
        <v>36</v>
      </c>
      <c r="J25" s="68">
        <v>22.5</v>
      </c>
      <c r="K25" s="66"/>
      <c r="L25" s="91">
        <v>0.1</v>
      </c>
      <c r="M25" s="92">
        <v>4.26</v>
      </c>
      <c r="N25" s="66" t="s">
        <v>28</v>
      </c>
    </row>
    <row r="26" spans="1:14" ht="44.1" customHeight="1" x14ac:dyDescent="0.35">
      <c r="A26" s="30">
        <v>25</v>
      </c>
      <c r="B26" s="28" t="s">
        <v>1</v>
      </c>
      <c r="C26" s="28">
        <v>5</v>
      </c>
      <c r="D26" s="28">
        <v>3</v>
      </c>
      <c r="E26" s="94">
        <v>38</v>
      </c>
      <c r="F26" s="28" t="s">
        <v>22</v>
      </c>
      <c r="G26" s="22" t="s">
        <v>21</v>
      </c>
      <c r="H26" s="88" t="s">
        <v>31</v>
      </c>
      <c r="I26" s="86" t="s">
        <v>36</v>
      </c>
      <c r="J26" s="63">
        <v>22.5</v>
      </c>
      <c r="K26" s="28"/>
      <c r="L26" s="89">
        <v>0.1</v>
      </c>
      <c r="M26" s="34">
        <v>4.26</v>
      </c>
      <c r="N26" s="28" t="s">
        <v>28</v>
      </c>
    </row>
    <row r="27" spans="1:14" x14ac:dyDescent="0.35">
      <c r="A27" s="30"/>
      <c r="B27" s="23"/>
      <c r="C27" s="23"/>
      <c r="D27" s="28"/>
      <c r="E27" s="31"/>
      <c r="F27" s="23"/>
      <c r="G27" s="22"/>
      <c r="H27" s="24"/>
      <c r="I27" s="25"/>
      <c r="J27" s="26"/>
      <c r="K27" s="23"/>
      <c r="L27" s="27"/>
      <c r="M27" s="26"/>
      <c r="N27" s="28"/>
    </row>
    <row r="28" spans="1:14" x14ac:dyDescent="0.35">
      <c r="A28" s="11"/>
      <c r="B28" s="11"/>
      <c r="C28" s="11"/>
      <c r="D28" s="11"/>
      <c r="E28" s="11"/>
      <c r="F28" s="95" t="s">
        <v>26</v>
      </c>
      <c r="G28" s="95"/>
      <c r="H28" s="95"/>
      <c r="I28" s="95"/>
      <c r="J28" s="95"/>
      <c r="K28" s="95"/>
      <c r="L28" s="95"/>
      <c r="M28" s="96" t="s">
        <v>38</v>
      </c>
      <c r="N28" s="96"/>
    </row>
    <row r="29" spans="1:14" x14ac:dyDescent="0.35">
      <c r="A29" s="11"/>
      <c r="B29" s="11"/>
      <c r="C29" s="11"/>
      <c r="D29" s="11"/>
      <c r="E29" s="29"/>
      <c r="F29" s="12"/>
      <c r="G29" s="13"/>
      <c r="H29" s="14"/>
      <c r="I29" s="16"/>
      <c r="J29" s="14"/>
      <c r="K29" s="14"/>
      <c r="L29" s="15"/>
      <c r="M29" s="14"/>
      <c r="N29" s="12"/>
    </row>
    <row r="30" spans="1:14" x14ac:dyDescent="0.35">
      <c r="A30" s="11"/>
      <c r="B30" s="11"/>
      <c r="C30" s="11"/>
      <c r="D30" s="11"/>
      <c r="E30" s="11"/>
      <c r="F30" s="12"/>
      <c r="G30" s="13"/>
      <c r="H30" s="14"/>
      <c r="I30" s="16"/>
      <c r="J30" s="14"/>
      <c r="K30" s="14"/>
      <c r="L30" s="15"/>
      <c r="M30" s="14"/>
      <c r="N30" s="12"/>
    </row>
    <row r="31" spans="1:14" x14ac:dyDescent="0.35">
      <c r="A31" s="11"/>
      <c r="B31" s="11"/>
      <c r="C31" s="11"/>
      <c r="D31" s="11"/>
      <c r="E31" s="29"/>
      <c r="F31" s="12"/>
      <c r="G31" s="13"/>
      <c r="H31" s="14"/>
      <c r="I31" s="16"/>
      <c r="J31" s="14"/>
      <c r="K31" s="14"/>
      <c r="L31" s="15"/>
      <c r="M31" s="14"/>
      <c r="N31" s="12"/>
    </row>
    <row r="32" spans="1:14" x14ac:dyDescent="0.35">
      <c r="A32" s="11"/>
      <c r="B32" s="11"/>
      <c r="C32" s="11"/>
      <c r="D32" s="11"/>
      <c r="E32" s="11"/>
      <c r="F32" s="11"/>
      <c r="G32" s="17"/>
      <c r="H32" s="14"/>
      <c r="I32" s="16"/>
      <c r="J32" s="14"/>
      <c r="K32" s="14"/>
      <c r="L32" s="15"/>
      <c r="M32" s="14"/>
      <c r="N32" s="12"/>
    </row>
    <row r="33" spans="1:14" x14ac:dyDescent="0.35">
      <c r="A33" s="11"/>
      <c r="B33" s="11"/>
      <c r="C33" s="11"/>
      <c r="D33" s="11"/>
      <c r="E33" s="11"/>
      <c r="F33" s="11"/>
      <c r="G33" s="17"/>
      <c r="H33" s="14"/>
      <c r="I33" s="16"/>
      <c r="J33" s="14"/>
      <c r="K33" s="14"/>
      <c r="L33" s="15"/>
      <c r="M33" s="14"/>
      <c r="N33" s="12"/>
    </row>
    <row r="34" spans="1:14" x14ac:dyDescent="0.35">
      <c r="A34" s="11"/>
      <c r="B34" s="11"/>
      <c r="C34" s="11"/>
      <c r="D34" s="11"/>
      <c r="E34" s="11"/>
      <c r="F34" s="11"/>
      <c r="G34" s="13"/>
      <c r="H34" s="14"/>
      <c r="I34" s="16"/>
      <c r="J34" s="14"/>
      <c r="K34" s="14"/>
      <c r="L34" s="15"/>
      <c r="M34" s="14"/>
      <c r="N34" s="12"/>
    </row>
  </sheetData>
  <mergeCells count="2">
    <mergeCell ref="F28:L28"/>
    <mergeCell ref="M28:N28"/>
  </mergeCells>
  <dataValidations count="2">
    <dataValidation type="list" allowBlank="1" showInputMessage="1" showErrorMessage="1" sqref="B2:B34" xr:uid="{E15542D0-249C-4ECC-8F48-007FABC7705D}">
      <formula1>Nieruchomość</formula1>
    </dataValidation>
    <dataValidation type="list" allowBlank="1" showInputMessage="1" showErrorMessage="1" sqref="F32:F34 F2:F27" xr:uid="{8804A070-D7FD-4F80-A75A-AF55478C73E5}">
      <formula1>Powierzchnia</formula1>
    </dataValidation>
  </dataValidations>
  <hyperlinks>
    <hyperlink ref="G8" r:id="rId1" xr:uid="{B1D2AC3F-9ECE-4358-AB94-E1A6F4DFF55C}"/>
    <hyperlink ref="G7" r:id="rId2" xr:uid="{15B13782-DB57-4CC6-BDD5-7A093E737E36}"/>
    <hyperlink ref="G13" r:id="rId3" xr:uid="{26C79C9B-FCE5-48A0-9CA3-62555A61BCC1}"/>
    <hyperlink ref="G26" r:id="rId4" xr:uid="{B16A2931-2BFE-4A95-83F4-E9F2174F1D17}"/>
    <hyperlink ref="G6" r:id="rId5" xr:uid="{0034FDC9-BB0F-49C8-B7AD-6AEC1809155D}"/>
    <hyperlink ref="G4" r:id="rId6" xr:uid="{B191E404-D4B0-423E-9328-5AE48025B37B}"/>
    <hyperlink ref="G5" r:id="rId7" xr:uid="{6D062DD7-C23E-4F85-BFF3-0C198F91FAFD}"/>
    <hyperlink ref="G3" r:id="rId8" xr:uid="{B8ECD68C-7BBD-42C8-878A-C100BA8A59E1}"/>
    <hyperlink ref="G17" r:id="rId9" xr:uid="{EB6F3578-D5A5-418A-93B0-651CC6E65E30}"/>
    <hyperlink ref="G10" r:id="rId10" xr:uid="{267676D2-BEC3-412F-BEDC-BF55535CAEEC}"/>
    <hyperlink ref="G11" r:id="rId11" xr:uid="{7D851731-8770-49E8-997C-1A14AA358775}"/>
    <hyperlink ref="G20" r:id="rId12" xr:uid="{15665A2D-2B37-4884-B9D9-6C5237DA9D3E}"/>
    <hyperlink ref="G25" r:id="rId13" xr:uid="{9B820C3D-E2FC-405A-853B-A87E0C02ED09}"/>
    <hyperlink ref="G19" r:id="rId14" xr:uid="{73152FF7-C2A4-4FAB-B686-3DE8D164C903}"/>
    <hyperlink ref="G18" r:id="rId15" xr:uid="{F02EFF1C-5FD2-44A0-A332-0E15AB4A9062}"/>
    <hyperlink ref="G12" r:id="rId16" xr:uid="{8E4A0853-B401-4D88-8699-3503DAA3FA68}"/>
    <hyperlink ref="G23" r:id="rId17" xr:uid="{03A8AA2A-D71E-41D1-BB1C-5F92159FB3B0}"/>
    <hyperlink ref="G24" r:id="rId18" xr:uid="{7B16B035-2997-4C6C-BA8C-5CD31AAA8783}"/>
    <hyperlink ref="G22" r:id="rId19" xr:uid="{C8CADBF5-CA2F-4259-B8AB-168F7C999DEB}"/>
    <hyperlink ref="G9" r:id="rId20" xr:uid="{182064E2-E0C3-44E6-BA82-08D9089964A0}"/>
    <hyperlink ref="G2" r:id="rId21" xr:uid="{2D4E86A5-A570-423D-9F18-AE5214B1F5C6}"/>
    <hyperlink ref="G14" r:id="rId22" xr:uid="{FB6044EC-6FDA-41B7-A5B2-658210EF26D3}"/>
    <hyperlink ref="G15" r:id="rId23" xr:uid="{F5707444-13FF-48DE-A98E-14F5D77C3823}"/>
    <hyperlink ref="G16" r:id="rId24" xr:uid="{21000435-169B-4834-A461-E0D391F23D8C}"/>
    <hyperlink ref="G21" r:id="rId25" xr:uid="{8F22FA71-D067-40E0-B4E4-5BDBD9BEBD48}"/>
  </hyperlinks>
  <pageMargins left="0.23622047244094491" right="0.23622047244094491" top="0.74803149606299213" bottom="0.74803149606299213" header="0.31496062992125984" footer="0.31496062992125984"/>
  <pageSetup paperSize="9" scale="24" orientation="landscape" r:id="rId26"/>
  <tableParts count="1">
    <tablePart r:id="rId2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JEROZOLIMSKIE 200</vt:lpstr>
      <vt:lpstr>NOWY ŚWIAT 68</vt:lpstr>
      <vt:lpstr>NOWOGRODZKA 22</vt:lpstr>
      <vt:lpstr>WSZYSTKIE</vt:lpstr>
      <vt:lpstr>TECHNICZNY</vt:lpstr>
      <vt:lpstr>WSZYSTKIE!Nieruchomość</vt:lpstr>
      <vt:lpstr>Nieruchomość</vt:lpstr>
      <vt:lpstr>WSZYSTKIE!Powierzchnia</vt:lpstr>
      <vt:lpstr>Powierzchnia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2025-06-12T12:45:21Z</dcterms:modified>
</cp:coreProperties>
</file>