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en_skoroszyt"/>
  <mc:AlternateContent xmlns:mc="http://schemas.openxmlformats.org/markup-compatibility/2006">
    <mc:Choice Requires="x15">
      <x15ac:absPath xmlns:x15ac="http://schemas.microsoft.com/office/spreadsheetml/2010/11/ac" url="F:\PRACA\zestawienie pomieszczen\1. NOWE\"/>
    </mc:Choice>
  </mc:AlternateContent>
  <xr:revisionPtr revIDLastSave="0" documentId="13_ncr:1_{B82BE8AB-28C4-49A0-9BCC-958D8751A32A}" xr6:coauthVersionLast="47" xr6:coauthVersionMax="47" xr10:uidLastSave="{00000000-0000-0000-0000-000000000000}"/>
  <bookViews>
    <workbookView xWindow="38280" yWindow="-120" windowWidth="29040" windowHeight="15720" tabRatio="873" activeTab="3" xr2:uid="{00000000-000D-0000-FFFF-FFFF00000000}"/>
  </bookViews>
  <sheets>
    <sheet name="JEROZOLIMSKIE 200" sheetId="1" r:id="rId1"/>
    <sheet name="NOWY ŚWIAT 68" sheetId="9" r:id="rId2"/>
    <sheet name="NOWOGRODZKA 22" sheetId="18" r:id="rId3"/>
    <sheet name="WSZYSTKIE" sheetId="22" r:id="rId4"/>
    <sheet name="TECHNICZNY" sheetId="12" state="hidden" r:id="rId5"/>
  </sheets>
  <definedNames>
    <definedName name="_xlnm._FilterDatabase" localSheetId="0" hidden="1">'JEROZOLIMSKIE 200'!$B$1:$M$1</definedName>
    <definedName name="_xlnm._FilterDatabase" localSheetId="1" hidden="1">'NOWY ŚWIAT 68'!#REF!</definedName>
    <definedName name="_xlnm._FilterDatabase" localSheetId="3" hidden="1">WSZYSTKIE!$B$1:$M$1</definedName>
    <definedName name="Adres_budynku">#REF!</definedName>
    <definedName name="MADALINSKIEGO777981_LP">#REF!</definedName>
    <definedName name="Nieruchomość" localSheetId="3">TECHNICZNA[Adres nieruchomości]</definedName>
    <definedName name="Nieruchomość">TECHNICZNA[Adres nieruchomości]</definedName>
    <definedName name="NOWYSWIAT68_LP">#REF!</definedName>
    <definedName name="Powierzchnia" localSheetId="3">TECHNICZNA[Typ powierzchni]</definedName>
    <definedName name="Powierzchnia">TECHNICZNA[Typ powierzchni]</definedName>
    <definedName name="ROZBRAT44A_LP">#REF!</definedName>
    <definedName name="UTRATA4_LP">#REF!</definedName>
    <definedName name="WSZYSTKIE_LP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8" i="1" l="1"/>
  <c r="O4" i="9"/>
  <c r="M7" i="18"/>
  <c r="J3" i="18" l="1"/>
</calcChain>
</file>

<file path=xl/sharedStrings.xml><?xml version="1.0" encoding="utf-8"?>
<sst xmlns="http://schemas.openxmlformats.org/spreadsheetml/2006/main" count="251" uniqueCount="39">
  <si>
    <t>Adres budynku</t>
  </si>
  <si>
    <t>Al. Jerozolimskie 200</t>
  </si>
  <si>
    <t>Nr budynku</t>
  </si>
  <si>
    <t>Kondygnacja</t>
  </si>
  <si>
    <t>Rzut (pdf)</t>
  </si>
  <si>
    <t>Czynsz bazowy EUR/m2</t>
  </si>
  <si>
    <t>Ryczałt na media PLN/m2</t>
  </si>
  <si>
    <t>Krańcowa</t>
  </si>
  <si>
    <t>Współczynnik powierzchni wspólnych</t>
  </si>
  <si>
    <t xml:space="preserve">Cena </t>
  </si>
  <si>
    <t>L.P.</t>
  </si>
  <si>
    <t>Nr lokalu</t>
  </si>
  <si>
    <t>Uwagi</t>
  </si>
  <si>
    <t>Typ powierzchni</t>
  </si>
  <si>
    <t>biuro</t>
  </si>
  <si>
    <t>magazyn</t>
  </si>
  <si>
    <t>Adres nieruchomości</t>
  </si>
  <si>
    <t>Utrata 4</t>
  </si>
  <si>
    <t>Nowy Świat 68</t>
  </si>
  <si>
    <t>Rozbrat 44a</t>
  </si>
  <si>
    <t>Madalińskiego 77/79/81</t>
  </si>
  <si>
    <t>link</t>
  </si>
  <si>
    <t>biurowa</t>
  </si>
  <si>
    <r>
      <t>Metraż (m</t>
    </r>
    <r>
      <rPr>
        <b/>
        <sz val="18"/>
        <color theme="1"/>
        <rFont val="Calibri"/>
        <family val="2"/>
        <charset val="238"/>
      </rPr>
      <t>²)</t>
    </r>
  </si>
  <si>
    <t>* Typ powierzchni</t>
  </si>
  <si>
    <t>* Kurs PLN/EUR</t>
  </si>
  <si>
    <t>* typ powierzchni - J200 przeznaczenie handlowo - usługowo - magazynowo - biurowe.</t>
  </si>
  <si>
    <t>*Typ powierzchni</t>
  </si>
  <si>
    <t>DOSTĘPNY OD ZARAZ</t>
  </si>
  <si>
    <t>RZUT KONDYGNACJI</t>
  </si>
  <si>
    <t>Metraż (m²)</t>
  </si>
  <si>
    <t>Proszę o kontakt</t>
  </si>
  <si>
    <r>
      <t>Metraż (m</t>
    </r>
    <r>
      <rPr>
        <sz val="18"/>
        <color theme="0"/>
        <rFont val="Calibri"/>
        <family val="2"/>
        <charset val="238"/>
      </rPr>
      <t>²)</t>
    </r>
  </si>
  <si>
    <t>Opłata eksploatacyjna PLN/m² netto</t>
  </si>
  <si>
    <t>handlowo-usługowa</t>
  </si>
  <si>
    <t>tel.: 885 800 800</t>
  </si>
  <si>
    <t>DOSTĘPNY OD 01.01.2026</t>
  </si>
  <si>
    <t>DOSTĘPNY OD 01.02.2026</t>
  </si>
  <si>
    <t xml:space="preserve"> * kurs z dnia 01.12.2025 z NBP (kurs średni)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</si>
</sst>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\ &quot;zł&quot;"/>
    <numFmt numFmtId="165" formatCode="#,##0.00\ [$€-1]"/>
    <numFmt numFmtId="166" formatCode="0.0"/>
    <numFmt numFmtId="167" formatCode="dd/mm/yyyy"/>
  </numFmts>
  <fonts count="2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30"/>
      <name val="Calibri"/>
      <family val="2"/>
      <charset val="238"/>
    </font>
    <font>
      <u/>
      <sz val="11"/>
      <color indexed="21"/>
      <name val="Calibri"/>
      <family val="2"/>
      <charset val="238"/>
    </font>
    <font>
      <u/>
      <sz val="11"/>
      <color theme="1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6"/>
      <color indexed="8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u/>
      <sz val="18"/>
      <color theme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sz val="16"/>
      <color indexed="8"/>
      <name val="Calibri"/>
      <family val="2"/>
    </font>
    <font>
      <sz val="16"/>
      <name val="Calibri"/>
      <family val="2"/>
      <charset val="238"/>
      <scheme val="minor"/>
    </font>
    <font>
      <u/>
      <sz val="16"/>
      <color theme="4" tint="-0.499984740745262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8"/>
      <color theme="0"/>
      <name val="Calibri"/>
      <family val="2"/>
      <charset val="238"/>
      <scheme val="minor"/>
    </font>
    <font>
      <sz val="18"/>
      <color theme="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1">
          <color theme="9" tint="-0.25098422193060094"/>
        </stop>
      </gradientFill>
    </fill>
    <fill>
      <gradientFill degree="90">
        <stop position="0">
          <color rgb="FF0070C0"/>
        </stop>
        <stop position="1">
          <color rgb="FF002060"/>
        </stop>
      </gradientFill>
    </fill>
    <fill>
      <patternFill patternType="solid">
        <fgColor rgb="FF92D050"/>
        <bgColor theme="1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9" fontId="18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165" fontId="7" fillId="4" borderId="0" xfId="0" applyNumberFormat="1" applyFont="1" applyFill="1" applyAlignment="1">
      <alignment horizontal="center" vertical="center" wrapText="1"/>
    </xf>
    <xf numFmtId="9" fontId="7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64" fontId="13" fillId="0" borderId="0" xfId="0" applyNumberFormat="1" applyFont="1"/>
    <xf numFmtId="165" fontId="13" fillId="0" borderId="0" xfId="0" applyNumberFormat="1" applyFont="1"/>
    <xf numFmtId="9" fontId="13" fillId="0" borderId="0" xfId="0" applyNumberFormat="1" applyFont="1"/>
    <xf numFmtId="164" fontId="8" fillId="2" borderId="6" xfId="0" applyNumberFormat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164" fontId="19" fillId="2" borderId="0" xfId="0" applyNumberFormat="1" applyFont="1" applyFill="1" applyAlignment="1">
      <alignment horizontal="center" vertical="center"/>
    </xf>
    <xf numFmtId="9" fontId="19" fillId="2" borderId="0" xfId="1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164" fontId="12" fillId="2" borderId="3" xfId="9" applyNumberFormat="1" applyFont="1" applyFill="1" applyBorder="1" applyAlignment="1">
      <alignment horizontal="center" vertical="center"/>
    </xf>
    <xf numFmtId="165" fontId="12" fillId="2" borderId="3" xfId="9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14" fontId="12" fillId="2" borderId="4" xfId="9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9" fontId="8" fillId="2" borderId="6" xfId="10" applyFont="1" applyFill="1" applyBorder="1" applyAlignment="1">
      <alignment horizontal="center" vertical="center"/>
    </xf>
    <xf numFmtId="9" fontId="8" fillId="2" borderId="6" xfId="0" applyNumberFormat="1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 wrapText="1"/>
    </xf>
    <xf numFmtId="164" fontId="28" fillId="5" borderId="6" xfId="0" applyNumberFormat="1" applyFont="1" applyFill="1" applyBorder="1" applyAlignment="1">
      <alignment horizontal="center" vertical="center" wrapText="1"/>
    </xf>
    <xf numFmtId="2" fontId="28" fillId="5" borderId="6" xfId="0" applyNumberFormat="1" applyFont="1" applyFill="1" applyBorder="1" applyAlignment="1">
      <alignment horizontal="center" vertical="center" wrapText="1"/>
    </xf>
    <xf numFmtId="165" fontId="28" fillId="5" borderId="6" xfId="0" applyNumberFormat="1" applyFont="1" applyFill="1" applyBorder="1" applyAlignment="1">
      <alignment horizontal="center" vertical="center" wrapText="1"/>
    </xf>
    <xf numFmtId="9" fontId="28" fillId="5" borderId="6" xfId="10" applyFont="1" applyFill="1" applyBorder="1" applyAlignment="1">
      <alignment horizontal="center" vertical="center" wrapText="1"/>
    </xf>
    <xf numFmtId="164" fontId="28" fillId="5" borderId="8" xfId="0" applyNumberFormat="1" applyFont="1" applyFill="1" applyBorder="1" applyAlignment="1">
      <alignment horizontal="center" vertical="center" wrapText="1"/>
    </xf>
    <xf numFmtId="0" fontId="24" fillId="0" borderId="0" xfId="9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20" fillId="0" borderId="0" xfId="9" applyFont="1" applyAlignment="1">
      <alignment horizontal="center" vertical="center"/>
    </xf>
    <xf numFmtId="0" fontId="21" fillId="0" borderId="0" xfId="9" applyFont="1" applyAlignment="1">
      <alignment horizontal="center" vertical="center"/>
    </xf>
    <xf numFmtId="2" fontId="20" fillId="0" borderId="0" xfId="9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23" fillId="0" borderId="0" xfId="1" applyFont="1" applyFill="1" applyAlignment="1">
      <alignment horizontal="center" vertical="center"/>
    </xf>
    <xf numFmtId="164" fontId="12" fillId="0" borderId="0" xfId="9" applyNumberFormat="1" applyFont="1" applyAlignment="1">
      <alignment horizontal="center" vertical="center"/>
    </xf>
    <xf numFmtId="165" fontId="12" fillId="0" borderId="0" xfId="9" applyNumberFormat="1" applyFont="1" applyAlignment="1">
      <alignment horizontal="center" vertical="center"/>
    </xf>
    <xf numFmtId="9" fontId="12" fillId="0" borderId="0" xfId="10" applyFont="1" applyFill="1" applyAlignment="1">
      <alignment horizontal="center" vertical="center"/>
    </xf>
    <xf numFmtId="164" fontId="20" fillId="0" borderId="0" xfId="9" applyNumberFormat="1" applyFont="1" applyAlignment="1">
      <alignment horizontal="center" vertical="center"/>
    </xf>
    <xf numFmtId="14" fontId="21" fillId="0" borderId="0" xfId="9" applyNumberFormat="1" applyFont="1" applyAlignment="1">
      <alignment horizontal="center" vertical="center"/>
    </xf>
    <xf numFmtId="0" fontId="8" fillId="0" borderId="0" xfId="0" applyFont="1"/>
    <xf numFmtId="2" fontId="8" fillId="0" borderId="0" xfId="0" applyNumberFormat="1" applyFont="1"/>
    <xf numFmtId="164" fontId="22" fillId="2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7" fillId="6" borderId="0" xfId="1" applyFont="1" applyFill="1" applyAlignment="1">
      <alignment horizontal="center" vertical="center"/>
    </xf>
    <xf numFmtId="164" fontId="22" fillId="6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7" fillId="2" borderId="2" xfId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12" fillId="2" borderId="0" xfId="9" applyNumberFormat="1" applyFont="1" applyFill="1" applyAlignment="1">
      <alignment horizontal="center" vertical="center"/>
    </xf>
    <xf numFmtId="165" fontId="12" fillId="2" borderId="0" xfId="9" applyNumberFormat="1" applyFont="1" applyFill="1" applyAlignment="1">
      <alignment horizontal="center" vertical="center"/>
    </xf>
    <xf numFmtId="14" fontId="12" fillId="2" borderId="10" xfId="9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17" fillId="2" borderId="0" xfId="1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9" fontId="8" fillId="2" borderId="0" xfId="10" applyFont="1" applyFill="1" applyAlignment="1">
      <alignment horizontal="center" vertical="center"/>
    </xf>
    <xf numFmtId="0" fontId="8" fillId="6" borderId="0" xfId="0" applyFont="1" applyFill="1" applyAlignment="1">
      <alignment horizontal="right" vertical="center"/>
    </xf>
    <xf numFmtId="9" fontId="8" fillId="6" borderId="0" xfId="10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center" vertical="center"/>
    </xf>
    <xf numFmtId="1" fontId="8" fillId="6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1" fontId="8" fillId="2" borderId="5" xfId="0" applyNumberFormat="1" applyFont="1" applyFill="1" applyBorder="1" applyAlignment="1">
      <alignment horizontal="center" vertical="center"/>
    </xf>
    <xf numFmtId="0" fontId="17" fillId="2" borderId="5" xfId="1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164" fontId="22" fillId="2" borderId="0" xfId="0" applyNumberFormat="1" applyFont="1" applyFill="1" applyBorder="1" applyAlignment="1" applyProtection="1">
      <alignment horizontal="center" vertical="center"/>
    </xf>
    <xf numFmtId="167" fontId="8" fillId="2" borderId="0" xfId="0" applyNumberFormat="1" applyFont="1" applyFill="1" applyBorder="1" applyAlignment="1" applyProtection="1">
      <alignment horizontal="center" vertical="center"/>
    </xf>
    <xf numFmtId="0" fontId="8" fillId="6" borderId="5" xfId="0" applyNumberFormat="1" applyFont="1" applyFill="1" applyBorder="1" applyAlignment="1" applyProtection="1">
      <alignment horizontal="center" vertical="center"/>
    </xf>
    <xf numFmtId="1" fontId="8" fillId="6" borderId="5" xfId="0" applyNumberFormat="1" applyFont="1" applyFill="1" applyBorder="1" applyAlignment="1">
      <alignment horizontal="center" vertical="center"/>
    </xf>
    <xf numFmtId="0" fontId="17" fillId="6" borderId="5" xfId="1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right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64" fontId="22" fillId="6" borderId="0" xfId="0" applyNumberFormat="1" applyFont="1" applyFill="1" applyBorder="1" applyAlignment="1" applyProtection="1">
      <alignment horizontal="center" vertical="center"/>
    </xf>
    <xf numFmtId="167" fontId="8" fillId="6" borderId="0" xfId="0" applyNumberFormat="1" applyFont="1" applyFill="1" applyBorder="1" applyAlignment="1" applyProtection="1">
      <alignment horizontal="center" vertical="center"/>
    </xf>
  </cellXfs>
  <cellStyles count="11">
    <cellStyle name="Excel Built-in Normal" xfId="4" xr:uid="{00000000-0005-0000-0000-000000000000}"/>
    <cellStyle name="Excel Built-in Normal 1" xfId="5" xr:uid="{00000000-0005-0000-0000-000001000000}"/>
    <cellStyle name="Excel Built-in Normal 2" xfId="7" xr:uid="{00000000-0005-0000-0000-000002000000}"/>
    <cellStyle name="Excel Built-in Normal 3" xfId="9" xr:uid="{00000000-0005-0000-0000-000003000000}"/>
    <cellStyle name="Hiperłącze" xfId="1" builtinId="8"/>
    <cellStyle name="Hyperlink 2" xfId="3" xr:uid="{00000000-0005-0000-0000-000005000000}"/>
    <cellStyle name="Hyperlink 3" xfId="6" xr:uid="{00000000-0005-0000-0000-000006000000}"/>
    <cellStyle name="Normal 2" xfId="2" xr:uid="{00000000-0005-0000-0000-000007000000}"/>
    <cellStyle name="Normalny" xfId="0" builtinId="0"/>
    <cellStyle name="Odwiedzone hiperłącze" xfId="8" builtinId="9" hidden="1"/>
    <cellStyle name="Procentowy" xfId="10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6"/>
        <color theme="1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sz val="16"/>
        <charset val="238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8"/>
        <color theme="0"/>
        <name val="Calibri"/>
      </font>
      <numFmt numFmtId="164" formatCode="#,##0.00\ &quot;zł&quot;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5" formatCode="#,##0.00\ [$€-1]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5" formatCode="#,##0.00\ [$€-1]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/>
        <vertAlign val="baseline"/>
        <sz val="16"/>
        <color theme="1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theme="1"/>
        </bottom>
      </border>
      <protection locked="1" hidden="0"/>
    </dxf>
    <dxf>
      <font>
        <b/>
        <i val="0"/>
        <strike val="0"/>
        <outline val="0"/>
        <shadow val="0"/>
        <vertAlign val="baseline"/>
        <sz val="16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/>
        <top/>
        <bottom style="thin">
          <color theme="1"/>
        </bottom>
      </border>
    </dxf>
    <dxf>
      <font>
        <b/>
        <i val="0"/>
        <strike val="0"/>
        <outline val="0"/>
        <shadow val="0"/>
        <u val="none"/>
        <vertAlign val="baseline"/>
        <sz val="18"/>
        <color theme="1"/>
        <name val="Calibri"/>
      </font>
      <numFmt numFmtId="164" formatCode="#,##0.00\ &quot;zł&quot;"/>
      <fill>
        <gradientFill degree="90">
          <stop position="0">
            <color rgb="FF92D050"/>
          </stop>
          <stop position="1">
            <color theme="9" tint="-0.25098422193060094"/>
          </stop>
        </gradient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7" formatCode="dd/mm/yyyy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6"/>
        <color theme="10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sz val="16"/>
        <charset val="238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outline val="0"/>
        <shadow val="0"/>
        <u val="none"/>
        <vertAlign val="baseline"/>
        <sz val="18"/>
        <color theme="0"/>
        <name val="Calibri"/>
      </font>
      <numFmt numFmtId="164" formatCode="#,##0.00\ &quot;zł&quot;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</dxfs>
  <tableStyles count="1" defaultTableStyle="Styl tabeli 1" defaultPivotStyle="PivotStyleLight16">
    <tableStyle name="Styl tabeli 1" pivot="0" count="0" xr9:uid="{00000000-0011-0000-FFFF-FFFF00000000}"/>
  </tableStyles>
  <colors>
    <mruColors>
      <color rgb="FFAFDC7E"/>
      <color rgb="FFCCCCFF"/>
      <color rgb="FFFF9F9F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JEROZOLIMSKIE200" displayName="JEROZOLIMSKIE200" ref="A1:N16" totalsRowShown="0" headerRowDxfId="44">
  <sortState xmlns:xlrd2="http://schemas.microsoft.com/office/spreadsheetml/2017/richdata2" ref="A2:M5">
    <sortCondition ref="D1:D5"/>
  </sortState>
  <tableColumns count="14">
    <tableColumn id="1" xr3:uid="{00000000-0010-0000-0000-000001000000}" name="L.P." dataDxfId="1"/>
    <tableColumn id="2" xr3:uid="{00000000-0010-0000-0000-000002000000}" name="Adres budynku" dataDxfId="43"/>
    <tableColumn id="3" xr3:uid="{00000000-0010-0000-0000-000003000000}" name="Nr budynku" dataDxfId="42"/>
    <tableColumn id="4" xr3:uid="{00000000-0010-0000-0000-000004000000}" name="Kondygnacja" dataDxfId="41"/>
    <tableColumn id="6" xr3:uid="{00000000-0010-0000-0000-000006000000}" name="Metraż (m²)" dataDxfId="40"/>
    <tableColumn id="15" xr3:uid="{00000000-0010-0000-0000-00000F000000}" name="* Typ powierzchni" dataDxfId="39"/>
    <tableColumn id="7" xr3:uid="{00000000-0010-0000-0000-000007000000}" name="Rzut (pdf)" dataDxfId="38" dataCellStyle="Hiperłącze"/>
    <tableColumn id="8" xr3:uid="{00000000-0010-0000-0000-000008000000}" name="Cena " dataDxfId="37"/>
    <tableColumn id="9" xr3:uid="{00000000-0010-0000-0000-000009000000}" name="Czynsz bazowy EUR/m2" dataDxfId="36"/>
    <tableColumn id="10" xr3:uid="{00000000-0010-0000-0000-00000A000000}" name="Opłata eksploatacyjna PLN/m² netto" dataDxfId="35"/>
    <tableColumn id="11" xr3:uid="{00000000-0010-0000-0000-00000B000000}" name="Ryczałt na media PLN/m2" dataDxfId="34"/>
    <tableColumn id="12" xr3:uid="{00000000-0010-0000-0000-00000C000000}" name="Współczynnik powierzchni wspólnych" dataDxfId="0" dataCellStyle="Procentowy"/>
    <tableColumn id="13" xr3:uid="{00000000-0010-0000-0000-00000D000000}" name="* Kurs PLN/EUR" dataDxfId="33"/>
    <tableColumn id="14" xr3:uid="{00000000-0010-0000-0000-00000E000000}" name="Uwagi" dataDxfId="3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NOWYSWIAT687" displayName="NOWYSWIAT687" ref="A1:N2" insertRow="1" totalsRowShown="0" headerRowDxfId="31">
  <autoFilter ref="A1:N2" xr:uid="{00000000-0009-0000-0100-000006000000}"/>
  <tableColumns count="14">
    <tableColumn id="1" xr3:uid="{00000000-0010-0000-0800-000001000000}" name="L.P." dataDxfId="30"/>
    <tableColumn id="2" xr3:uid="{00000000-0010-0000-0800-000002000000}" name="Adres budynku" dataDxfId="29"/>
    <tableColumn id="3" xr3:uid="{00000000-0010-0000-0800-000003000000}" name="Nr budynku" dataDxfId="28"/>
    <tableColumn id="4" xr3:uid="{00000000-0010-0000-0800-000004000000}" name="Kondygnacja" dataDxfId="27"/>
    <tableColumn id="5" xr3:uid="{00000000-0010-0000-0800-000005000000}" name="Nr lokalu" dataDxfId="26"/>
    <tableColumn id="6" xr3:uid="{00000000-0010-0000-0800-000006000000}" name="Metraż (m²)" dataDxfId="25"/>
    <tableColumn id="15" xr3:uid="{00000000-0010-0000-0800-00000F000000}" name="* Typ powierzchni" dataDxfId="24"/>
    <tableColumn id="16" xr3:uid="{08755E5A-C8AE-44C6-B558-E0AE247CECB4}" name="Rzut (pdf)" dataDxfId="23" dataCellStyle="Hiperłącze"/>
    <tableColumn id="7" xr3:uid="{00000000-0010-0000-0800-000007000000}" name="RZUT KONDYGNACJI" dataDxfId="22" dataCellStyle="Hiperłącze"/>
    <tableColumn id="8" xr3:uid="{00000000-0010-0000-0800-000008000000}" name="Cena " dataDxfId="21" dataCellStyle="Excel Built-in Normal 3">
      <calculatedColumnFormula>(F2*K2*M2+F2*L2+F2)</calculatedColumnFormula>
    </tableColumn>
    <tableColumn id="9" xr3:uid="{00000000-0010-0000-0800-000009000000}" name="Czynsz bazowy EUR/m2" dataDxfId="20" dataCellStyle="Excel Built-in Normal 3"/>
    <tableColumn id="10" xr3:uid="{00000000-0010-0000-0800-00000A000000}" name="Opłata eksploatacyjna PLN/m² netto" dataDxfId="19" dataCellStyle="Excel Built-in Normal 3"/>
    <tableColumn id="13" xr3:uid="{00000000-0010-0000-0800-00000D000000}" name="* Kurs PLN/EUR" dataDxfId="18"/>
    <tableColumn id="14" xr3:uid="{00000000-0010-0000-0800-00000E000000}" name="Uwagi" dataDxfId="17" dataCellStyle="Excel Built-in Normal 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F2EEC4-1FF4-409C-85A1-BEAC23748E50}" name="JEROZOLIMSKIE2002" displayName="JEROZOLIMSKIE2002" ref="A1:N16" totalsRowShown="0" headerRowDxfId="16">
  <sortState xmlns:xlrd2="http://schemas.microsoft.com/office/spreadsheetml/2017/richdata2" ref="A2:M2">
    <sortCondition ref="D1:D2"/>
  </sortState>
  <tableColumns count="14">
    <tableColumn id="1" xr3:uid="{341A16E6-241B-41FE-A71B-D41B8F9E3538}" name="L.P." dataDxfId="15"/>
    <tableColumn id="2" xr3:uid="{EE06142A-B7FB-4450-A13C-1A4E6EDF1E4E}" name="Adres budynku" dataDxfId="14"/>
    <tableColumn id="3" xr3:uid="{389176D1-C54C-4985-97DE-2550658B62F4}" name="Nr budynku" dataDxfId="13"/>
    <tableColumn id="4" xr3:uid="{011C45E2-645E-4852-B196-D23D0243F80E}" name="Kondygnacja" dataDxfId="12"/>
    <tableColumn id="6" xr3:uid="{EF53B382-18C0-400B-8EF5-F6D7FAC52153}" name="Metraż (m²)" dataDxfId="11"/>
    <tableColumn id="15" xr3:uid="{01B80295-66AE-4C7E-BE53-B26E1BD37B7A}" name="* Typ powierzchni" dataDxfId="10"/>
    <tableColumn id="7" xr3:uid="{C3D432CE-C653-4FDA-8AAC-A2FE7470B917}" name="Rzut (pdf)" dataDxfId="9" dataCellStyle="Hiperłącze"/>
    <tableColumn id="8" xr3:uid="{11EDC43A-FA2C-4FF8-82D9-D3D7FAB22747}" name="Cena " dataDxfId="8"/>
    <tableColumn id="9" xr3:uid="{8B24F014-D09E-43C3-B9AB-EACBE4995898}" name="Czynsz bazowy EUR/m2" dataDxfId="7"/>
    <tableColumn id="10" xr3:uid="{9E654CD9-7DFB-417B-B76D-3E4FCF1AD80C}" name="Opłata eksploatacyjna PLN/m² netto" dataDxfId="6"/>
    <tableColumn id="11" xr3:uid="{75A6A2C3-BC81-496F-8642-A5E8FBD655B1}" name="Ryczałt na media PLN/m2" dataDxfId="5"/>
    <tableColumn id="12" xr3:uid="{E9B034EF-F9EC-497E-B577-7BD0CFE7DC96}" name="Współczynnik powierzchni wspólnych" dataDxfId="4" dataCellStyle="Procentowy"/>
    <tableColumn id="13" xr3:uid="{4D6C9F6F-A98F-4F7A-81A6-99E04E9F9A87}" name="* Kurs PLN/EUR" dataDxfId="3"/>
    <tableColumn id="14" xr3:uid="{A9F5D09E-2A11-426E-895C-C0399F5B9754}" name="Uwagi" dataDxfId="2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A000000}" name="TECHNICZNA" displayName="TECHNICZNA" ref="A1:B7" totalsRowShown="0">
  <autoFilter ref="A1:B7" xr:uid="{00000000-0009-0000-0100-000003000000}"/>
  <tableColumns count="2">
    <tableColumn id="1" xr3:uid="{00000000-0010-0000-0A00-000001000000}" name="Typ powierzchni"/>
    <tableColumn id="2" xr3:uid="{00000000-0010-0000-0A00-000002000000}" name="Adres nieruchomości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HDOfficeLightV0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arszawa-nieruchomosci.com.pl/public/RZUTY%20J200/BUD%205/POMIESZCZENIA/PARTER/parter.pdf" TargetMode="External"/><Relationship Id="rId13" Type="http://schemas.openxmlformats.org/officeDocument/2006/relationships/hyperlink" Target="https://warszawa-nieruchomosci.com.pl/public/RZUTY%20J200/BUD%205/LOKALE%20%28nowe%29/II%20PI%C4%98TRO/20.pdf" TargetMode="External"/><Relationship Id="rId3" Type="http://schemas.openxmlformats.org/officeDocument/2006/relationships/hyperlink" Target="https://warszawa-nieruchomosci.com.pl/public/RZUTY%20J200/BUD%202/LOKALE%20%28nowe%29/PARTER/1.pdf" TargetMode="External"/><Relationship Id="rId7" Type="http://schemas.openxmlformats.org/officeDocument/2006/relationships/hyperlink" Target="https://warszawa-nieruchomosci.com.pl/public/RZUTY%20J200/BUD%202/POMIESZCZENIA/PIETRO%20IV/402_IV_2.pdf" TargetMode="External"/><Relationship Id="rId12" Type="http://schemas.openxmlformats.org/officeDocument/2006/relationships/hyperlink" Target="https://warszawa-nieruchomosci.com.pl/public/RZUTY%20J200/BUD%202/LOKALE%20%28nowe%29/V%20PI%C4%98TRO/507.pdf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s://warszawa-nieruchomosci.com.pl/public/RZUTY%20J200/BUD%202/POMIESZCZENIA/PARTER/magazyn%20-%20%C5%81%C4%85cznik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arszawa-nieruchomosci.com.pl/public/RZUTY%20J200/BUD%205/LOKALE%20%28nowe%29/III%20PI%C4%98TRO/40.pdf" TargetMode="External"/><Relationship Id="rId6" Type="http://schemas.openxmlformats.org/officeDocument/2006/relationships/hyperlink" Target="https://warszawa-nieruchomosci.com.pl/public/RZUTY%20J200/BUD%202/LOKALE%20%28nowe%29/IV%20PI%C4%98TRO/422%20%282%29.pdf" TargetMode="External"/><Relationship Id="rId11" Type="http://schemas.openxmlformats.org/officeDocument/2006/relationships/hyperlink" Target="https://warszawa-nieruchomosci.com.pl/public/RZUTY%20J200/BUD%202/LOKALE%20%28nowe%29/IV%20PI%C4%98TRO/423.pdf" TargetMode="External"/><Relationship Id="rId5" Type="http://schemas.openxmlformats.org/officeDocument/2006/relationships/hyperlink" Target="https://warszawa-nieruchomosci.com.pl/public/RZUTY%20J200/BUD%205/LOKALE%20%28nowe%29/I%20PI%C4%98TRO/6.pdf" TargetMode="External"/><Relationship Id="rId15" Type="http://schemas.openxmlformats.org/officeDocument/2006/relationships/hyperlink" Target="https://warszawa-nieruchomosci.com.pl/public/RZUTY%20J200/BUD%205/LOKALE%20%28nowe%29/III%20PI%C4%98TRO/44.pdf" TargetMode="External"/><Relationship Id="rId10" Type="http://schemas.openxmlformats.org/officeDocument/2006/relationships/hyperlink" Target="https://warszawa-nieruchomosci.com.pl/public/RZUTY%20J200/BUD%202/LOKALE%20%28nowe%29/II%20PI%C4%98TRO/203_II.pdf" TargetMode="External"/><Relationship Id="rId4" Type="http://schemas.openxmlformats.org/officeDocument/2006/relationships/hyperlink" Target="https://warszawa-nieruchomosci.com.pl/public/RZUTY%20J200/BUD%205/LOKALE%20%28nowe%29/I%20PI%C4%98TRO/1.pdf" TargetMode="External"/><Relationship Id="rId9" Type="http://schemas.openxmlformats.org/officeDocument/2006/relationships/hyperlink" Target="https://warszawa-nieruchomosci.com.pl/public/RZUTY%20J200/BUD%202/LOKALE%20%28nowe%29/III%20PI%C4%98TRO/314_III.pdf" TargetMode="External"/><Relationship Id="rId14" Type="http://schemas.openxmlformats.org/officeDocument/2006/relationships/hyperlink" Target="https://warszawa-nieruchomosci.com.pl/public/RZUTY%20J200/BUD%205/LOKALE%20%28nowe%29/III%20PI%C4%98TRO/4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arszawa-nieruchomosci.com.pl/public/RZUTY%20J200/BUD%205/POMIESZCZENIA/PARTER/parter.pdf" TargetMode="External"/><Relationship Id="rId13" Type="http://schemas.openxmlformats.org/officeDocument/2006/relationships/hyperlink" Target="https://warszawa-nieruchomosci.com.pl/public/RZUTY%20J200/BUD%205/LOKALE%20%28nowe%29/II%20PI%C4%98TRO/20.pdf" TargetMode="External"/><Relationship Id="rId3" Type="http://schemas.openxmlformats.org/officeDocument/2006/relationships/hyperlink" Target="https://warszawa-nieruchomosci.com.pl/public/RZUTY%20J200/BUD%202/LOKALE%20%28nowe%29/PARTER/1.pdf" TargetMode="External"/><Relationship Id="rId7" Type="http://schemas.openxmlformats.org/officeDocument/2006/relationships/hyperlink" Target="https://warszawa-nieruchomosci.com.pl/public/RZUTY%20J200/BUD%202/POMIESZCZENIA/PIETRO%20IV/402_IV_2.pdf" TargetMode="External"/><Relationship Id="rId12" Type="http://schemas.openxmlformats.org/officeDocument/2006/relationships/hyperlink" Target="https://warszawa-nieruchomosci.com.pl/public/RZUTY%20J200/BUD%202/LOKALE%20%28nowe%29/V%20PI%C4%98TRO/507.pdf" TargetMode="External"/><Relationship Id="rId17" Type="http://schemas.openxmlformats.org/officeDocument/2006/relationships/table" Target="../tables/table3.xml"/><Relationship Id="rId2" Type="http://schemas.openxmlformats.org/officeDocument/2006/relationships/hyperlink" Target="https://warszawa-nieruchomosci.com.pl/public/RZUTY%20J200/BUD%202/POMIESZCZENIA/PARTER/magazyn%20-%20%C5%81%C4%85cznik.pdf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warszawa-nieruchomosci.com.pl/public/RZUTY%20J200/BUD%205/LOKALE%20%28nowe%29/III%20PI%C4%98TRO/40.pdf" TargetMode="External"/><Relationship Id="rId6" Type="http://schemas.openxmlformats.org/officeDocument/2006/relationships/hyperlink" Target="https://warszawa-nieruchomosci.com.pl/public/RZUTY%20J200/BUD%202/LOKALE%20%28nowe%29/IV%20PI%C4%98TRO/422%20%282%29.pdf" TargetMode="External"/><Relationship Id="rId11" Type="http://schemas.openxmlformats.org/officeDocument/2006/relationships/hyperlink" Target="https://warszawa-nieruchomosci.com.pl/public/RZUTY%20J200/BUD%202/LOKALE%20%28nowe%29/IV%20PI%C4%98TRO/423.pdf" TargetMode="External"/><Relationship Id="rId5" Type="http://schemas.openxmlformats.org/officeDocument/2006/relationships/hyperlink" Target="https://warszawa-nieruchomosci.com.pl/public/RZUTY%20J200/BUD%205/LOKALE%20%28nowe%29/I%20PI%C4%98TRO/6.pdf" TargetMode="External"/><Relationship Id="rId15" Type="http://schemas.openxmlformats.org/officeDocument/2006/relationships/hyperlink" Target="https://warszawa-nieruchomosci.com.pl/public/RZUTY%20J200/BUD%205/LOKALE%20%28nowe%29/III%20PI%C4%98TRO/44.pdf" TargetMode="External"/><Relationship Id="rId10" Type="http://schemas.openxmlformats.org/officeDocument/2006/relationships/hyperlink" Target="https://warszawa-nieruchomosci.com.pl/public/RZUTY%20J200/BUD%202/LOKALE%20%28nowe%29/II%20PI%C4%98TRO/203_II.pdf" TargetMode="External"/><Relationship Id="rId4" Type="http://schemas.openxmlformats.org/officeDocument/2006/relationships/hyperlink" Target="https://warszawa-nieruchomosci.com.pl/public/RZUTY%20J200/BUD%205/LOKALE%20%28nowe%29/I%20PI%C4%98TRO/1.pdf" TargetMode="External"/><Relationship Id="rId9" Type="http://schemas.openxmlformats.org/officeDocument/2006/relationships/hyperlink" Target="https://warszawa-nieruchomosci.com.pl/public/RZUTY%20J200/BUD%202/LOKALE%20%28nowe%29/III%20PI%C4%98TRO/314_III.pdf" TargetMode="External"/><Relationship Id="rId14" Type="http://schemas.openxmlformats.org/officeDocument/2006/relationships/hyperlink" Target="https://warszawa-nieruchomosci.com.pl/public/RZUTY%20J200/BUD%205/LOKALE%20%28nowe%29/III%20PI%C4%98TRO/43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N24"/>
  <sheetViews>
    <sheetView zoomScale="55" zoomScaleNormal="55" zoomScalePageLayoutView="85" workbookViewId="0">
      <pane ySplit="1" topLeftCell="A2" activePane="bottomLeft" state="frozen"/>
      <selection pane="bottomLeft"/>
    </sheetView>
  </sheetViews>
  <sheetFormatPr defaultColWidth="45" defaultRowHeight="23.4" x14ac:dyDescent="0.45"/>
  <cols>
    <col min="1" max="1" width="9.88671875" style="10" customWidth="1"/>
    <col min="2" max="2" width="32.6640625" style="10" customWidth="1"/>
    <col min="3" max="3" width="27.33203125" style="10" customWidth="1"/>
    <col min="4" max="4" width="20.44140625" style="10" customWidth="1"/>
    <col min="5" max="5" width="29.109375" style="10" customWidth="1"/>
    <col min="6" max="6" width="45.109375" style="10" customWidth="1"/>
    <col min="7" max="7" width="27.33203125" style="10" customWidth="1"/>
    <col min="8" max="8" width="28.33203125" style="18" customWidth="1"/>
    <col min="9" max="9" width="36" style="19" customWidth="1"/>
    <col min="10" max="10" width="39.109375" style="18" customWidth="1"/>
    <col min="11" max="11" width="30.88671875" style="18" hidden="1" customWidth="1"/>
    <col min="12" max="12" width="44.6640625" style="20" customWidth="1"/>
    <col min="13" max="13" width="31.33203125" style="18" customWidth="1"/>
    <col min="14" max="14" width="52.33203125" style="10" customWidth="1"/>
    <col min="15" max="16384" width="45" style="10"/>
  </cols>
  <sheetData>
    <row r="1" spans="1:14" s="9" customFormat="1" ht="52.2" customHeight="1" x14ac:dyDescent="0.3">
      <c r="A1" s="5" t="s">
        <v>10</v>
      </c>
      <c r="B1" s="5" t="s">
        <v>0</v>
      </c>
      <c r="C1" s="5" t="s">
        <v>2</v>
      </c>
      <c r="D1" s="5" t="s">
        <v>3</v>
      </c>
      <c r="E1" s="35" t="s">
        <v>32</v>
      </c>
      <c r="F1" s="5" t="s">
        <v>24</v>
      </c>
      <c r="G1" s="5" t="s">
        <v>4</v>
      </c>
      <c r="H1" s="6" t="s">
        <v>9</v>
      </c>
      <c r="I1" s="7" t="s">
        <v>5</v>
      </c>
      <c r="J1" s="6" t="s">
        <v>33</v>
      </c>
      <c r="K1" s="6" t="s">
        <v>6</v>
      </c>
      <c r="L1" s="8" t="s">
        <v>8</v>
      </c>
      <c r="M1" s="6" t="s">
        <v>25</v>
      </c>
      <c r="N1" s="6" t="s">
        <v>12</v>
      </c>
    </row>
    <row r="2" spans="1:14" s="9" customFormat="1" ht="43.95" customHeight="1" x14ac:dyDescent="0.3">
      <c r="A2" s="65">
        <v>1</v>
      </c>
      <c r="B2" s="66" t="s">
        <v>1</v>
      </c>
      <c r="C2" s="66">
        <v>2</v>
      </c>
      <c r="D2" s="66">
        <v>0</v>
      </c>
      <c r="E2" s="89">
        <v>89</v>
      </c>
      <c r="F2" s="66" t="s">
        <v>34</v>
      </c>
      <c r="G2" s="67" t="s">
        <v>21</v>
      </c>
      <c r="H2" s="86" t="s">
        <v>31</v>
      </c>
      <c r="I2" s="83" t="s">
        <v>35</v>
      </c>
      <c r="J2" s="68">
        <v>22.5</v>
      </c>
      <c r="K2" s="66"/>
      <c r="L2" s="87">
        <v>0.1</v>
      </c>
      <c r="M2" s="88">
        <v>4.22</v>
      </c>
      <c r="N2" s="66" t="s">
        <v>28</v>
      </c>
    </row>
    <row r="3" spans="1:14" s="9" customFormat="1" ht="43.95" customHeight="1" x14ac:dyDescent="0.3">
      <c r="A3" s="30">
        <v>2</v>
      </c>
      <c r="B3" s="28" t="s">
        <v>1</v>
      </c>
      <c r="C3" s="28">
        <v>2</v>
      </c>
      <c r="D3" s="28">
        <v>0</v>
      </c>
      <c r="E3" s="90">
        <v>87</v>
      </c>
      <c r="F3" s="28" t="s">
        <v>15</v>
      </c>
      <c r="G3" s="22" t="s">
        <v>21</v>
      </c>
      <c r="H3" s="84" t="s">
        <v>31</v>
      </c>
      <c r="I3" s="82" t="s">
        <v>35</v>
      </c>
      <c r="J3" s="63">
        <v>22.5</v>
      </c>
      <c r="K3" s="28"/>
      <c r="L3" s="85">
        <v>0.1</v>
      </c>
      <c r="M3" s="34">
        <v>4.22</v>
      </c>
      <c r="N3" s="28" t="s">
        <v>28</v>
      </c>
    </row>
    <row r="4" spans="1:14" ht="43.95" customHeight="1" x14ac:dyDescent="0.45">
      <c r="A4" s="65">
        <v>3</v>
      </c>
      <c r="B4" s="66" t="s">
        <v>1</v>
      </c>
      <c r="C4" s="66">
        <v>2</v>
      </c>
      <c r="D4" s="66">
        <v>2</v>
      </c>
      <c r="E4" s="89">
        <v>23</v>
      </c>
      <c r="F4" s="66" t="s">
        <v>22</v>
      </c>
      <c r="G4" s="67" t="s">
        <v>21</v>
      </c>
      <c r="H4" s="86" t="s">
        <v>31</v>
      </c>
      <c r="I4" s="83" t="s">
        <v>35</v>
      </c>
      <c r="J4" s="68">
        <v>22.5</v>
      </c>
      <c r="K4" s="66"/>
      <c r="L4" s="87">
        <v>0.1</v>
      </c>
      <c r="M4" s="88">
        <v>4.22</v>
      </c>
      <c r="N4" s="66" t="s">
        <v>28</v>
      </c>
    </row>
    <row r="5" spans="1:14" ht="43.95" customHeight="1" x14ac:dyDescent="0.45">
      <c r="A5" s="30">
        <v>4</v>
      </c>
      <c r="B5" s="28" t="s">
        <v>1</v>
      </c>
      <c r="C5" s="28">
        <v>2</v>
      </c>
      <c r="D5" s="28">
        <v>3</v>
      </c>
      <c r="E5" s="90">
        <v>35</v>
      </c>
      <c r="F5" s="28" t="s">
        <v>22</v>
      </c>
      <c r="G5" s="22" t="s">
        <v>21</v>
      </c>
      <c r="H5" s="84" t="s">
        <v>31</v>
      </c>
      <c r="I5" s="82" t="s">
        <v>35</v>
      </c>
      <c r="J5" s="63">
        <v>22.5</v>
      </c>
      <c r="K5" s="28"/>
      <c r="L5" s="85">
        <v>0.1</v>
      </c>
      <c r="M5" s="34">
        <v>4.22</v>
      </c>
      <c r="N5" s="28" t="s">
        <v>37</v>
      </c>
    </row>
    <row r="6" spans="1:14" ht="43.95" customHeight="1" x14ac:dyDescent="0.45">
      <c r="A6" s="65">
        <v>5</v>
      </c>
      <c r="B6" s="66" t="s">
        <v>1</v>
      </c>
      <c r="C6" s="66">
        <v>2</v>
      </c>
      <c r="D6" s="66">
        <v>4</v>
      </c>
      <c r="E6" s="89">
        <v>18</v>
      </c>
      <c r="F6" s="66" t="s">
        <v>22</v>
      </c>
      <c r="G6" s="67" t="s">
        <v>21</v>
      </c>
      <c r="H6" s="86" t="s">
        <v>31</v>
      </c>
      <c r="I6" s="83" t="s">
        <v>35</v>
      </c>
      <c r="J6" s="68">
        <v>22.5</v>
      </c>
      <c r="K6" s="66"/>
      <c r="L6" s="87">
        <v>0.1</v>
      </c>
      <c r="M6" s="88">
        <v>4.22</v>
      </c>
      <c r="N6" s="66" t="s">
        <v>28</v>
      </c>
    </row>
    <row r="7" spans="1:14" ht="43.95" customHeight="1" x14ac:dyDescent="0.45">
      <c r="A7" s="30">
        <v>6</v>
      </c>
      <c r="B7" s="28" t="s">
        <v>1</v>
      </c>
      <c r="C7" s="28">
        <v>2</v>
      </c>
      <c r="D7" s="28">
        <v>4</v>
      </c>
      <c r="E7" s="90">
        <v>35</v>
      </c>
      <c r="F7" s="28" t="s">
        <v>22</v>
      </c>
      <c r="G7" s="22" t="s">
        <v>21</v>
      </c>
      <c r="H7" s="84" t="s">
        <v>31</v>
      </c>
      <c r="I7" s="82" t="s">
        <v>35</v>
      </c>
      <c r="J7" s="63">
        <v>22.5</v>
      </c>
      <c r="K7" s="28"/>
      <c r="L7" s="85">
        <v>0.1</v>
      </c>
      <c r="M7" s="34">
        <v>4.22</v>
      </c>
      <c r="N7" s="28" t="s">
        <v>37</v>
      </c>
    </row>
    <row r="8" spans="1:14" ht="43.95" customHeight="1" x14ac:dyDescent="0.45">
      <c r="A8" s="65">
        <v>7</v>
      </c>
      <c r="B8" s="66" t="s">
        <v>1</v>
      </c>
      <c r="C8" s="66">
        <v>2</v>
      </c>
      <c r="D8" s="66">
        <v>4</v>
      </c>
      <c r="E8" s="89">
        <v>24</v>
      </c>
      <c r="F8" s="66" t="s">
        <v>22</v>
      </c>
      <c r="G8" s="67" t="s">
        <v>21</v>
      </c>
      <c r="H8" s="86" t="s">
        <v>31</v>
      </c>
      <c r="I8" s="83" t="s">
        <v>35</v>
      </c>
      <c r="J8" s="68">
        <v>22.5</v>
      </c>
      <c r="K8" s="66"/>
      <c r="L8" s="87">
        <v>0.1</v>
      </c>
      <c r="M8" s="88">
        <v>4.22</v>
      </c>
      <c r="N8" s="66" t="s">
        <v>28</v>
      </c>
    </row>
    <row r="9" spans="1:14" ht="43.95" customHeight="1" x14ac:dyDescent="0.45">
      <c r="A9" s="30">
        <v>8</v>
      </c>
      <c r="B9" s="28" t="s">
        <v>1</v>
      </c>
      <c r="C9" s="28">
        <v>2</v>
      </c>
      <c r="D9" s="28">
        <v>5</v>
      </c>
      <c r="E9" s="90">
        <v>27</v>
      </c>
      <c r="F9" s="28" t="s">
        <v>22</v>
      </c>
      <c r="G9" s="22" t="s">
        <v>21</v>
      </c>
      <c r="H9" s="84" t="s">
        <v>31</v>
      </c>
      <c r="I9" s="82" t="s">
        <v>35</v>
      </c>
      <c r="J9" s="63">
        <v>22.5</v>
      </c>
      <c r="K9" s="28"/>
      <c r="L9" s="85">
        <v>0.1</v>
      </c>
      <c r="M9" s="34">
        <v>4.22</v>
      </c>
      <c r="N9" s="28" t="s">
        <v>36</v>
      </c>
    </row>
    <row r="10" spans="1:14" ht="43.95" customHeight="1" x14ac:dyDescent="0.45">
      <c r="A10" s="65">
        <v>9</v>
      </c>
      <c r="B10" s="66" t="s">
        <v>1</v>
      </c>
      <c r="C10" s="66">
        <v>5</v>
      </c>
      <c r="D10" s="66">
        <v>2</v>
      </c>
      <c r="E10" s="89">
        <v>15</v>
      </c>
      <c r="F10" s="66" t="s">
        <v>22</v>
      </c>
      <c r="G10" s="67" t="s">
        <v>21</v>
      </c>
      <c r="H10" s="86" t="s">
        <v>31</v>
      </c>
      <c r="I10" s="83" t="s">
        <v>35</v>
      </c>
      <c r="J10" s="68">
        <v>22.5</v>
      </c>
      <c r="K10" s="66"/>
      <c r="L10" s="87">
        <v>0.1</v>
      </c>
      <c r="M10" s="88">
        <v>4.22</v>
      </c>
      <c r="N10" s="66" t="s">
        <v>28</v>
      </c>
    </row>
    <row r="11" spans="1:14" ht="43.95" customHeight="1" x14ac:dyDescent="0.45">
      <c r="A11" s="30">
        <v>10</v>
      </c>
      <c r="B11" s="28" t="s">
        <v>1</v>
      </c>
      <c r="C11" s="28">
        <v>5</v>
      </c>
      <c r="D11" s="28">
        <v>1</v>
      </c>
      <c r="E11" s="90">
        <v>105</v>
      </c>
      <c r="F11" s="28" t="s">
        <v>34</v>
      </c>
      <c r="G11" s="22" t="s">
        <v>21</v>
      </c>
      <c r="H11" s="84" t="s">
        <v>31</v>
      </c>
      <c r="I11" s="82" t="s">
        <v>35</v>
      </c>
      <c r="J11" s="63">
        <v>22.5</v>
      </c>
      <c r="K11" s="28"/>
      <c r="L11" s="85">
        <v>0.1</v>
      </c>
      <c r="M11" s="34">
        <v>4.22</v>
      </c>
      <c r="N11" s="28" t="s">
        <v>28</v>
      </c>
    </row>
    <row r="12" spans="1:14" ht="43.95" customHeight="1" x14ac:dyDescent="0.45">
      <c r="A12" s="65">
        <v>11</v>
      </c>
      <c r="B12" s="66" t="s">
        <v>1</v>
      </c>
      <c r="C12" s="66">
        <v>5</v>
      </c>
      <c r="D12" s="66">
        <v>1</v>
      </c>
      <c r="E12" s="89">
        <v>195</v>
      </c>
      <c r="F12" s="66" t="s">
        <v>22</v>
      </c>
      <c r="G12" s="67" t="s">
        <v>21</v>
      </c>
      <c r="H12" s="86" t="s">
        <v>31</v>
      </c>
      <c r="I12" s="83" t="s">
        <v>35</v>
      </c>
      <c r="J12" s="68">
        <v>22.5</v>
      </c>
      <c r="K12" s="66"/>
      <c r="L12" s="87">
        <v>0.1</v>
      </c>
      <c r="M12" s="88">
        <v>4.22</v>
      </c>
      <c r="N12" s="66" t="s">
        <v>28</v>
      </c>
    </row>
    <row r="13" spans="1:14" ht="43.95" customHeight="1" x14ac:dyDescent="0.45">
      <c r="A13" s="30">
        <v>12</v>
      </c>
      <c r="B13" s="28" t="s">
        <v>1</v>
      </c>
      <c r="C13" s="28">
        <v>5</v>
      </c>
      <c r="D13" s="28">
        <v>1</v>
      </c>
      <c r="E13" s="90">
        <v>49</v>
      </c>
      <c r="F13" s="28" t="s">
        <v>22</v>
      </c>
      <c r="G13" s="22" t="s">
        <v>21</v>
      </c>
      <c r="H13" s="84" t="s">
        <v>31</v>
      </c>
      <c r="I13" s="82" t="s">
        <v>35</v>
      </c>
      <c r="J13" s="63">
        <v>22.5</v>
      </c>
      <c r="K13" s="28"/>
      <c r="L13" s="85">
        <v>0.1</v>
      </c>
      <c r="M13" s="34">
        <v>4.22</v>
      </c>
      <c r="N13" s="28" t="s">
        <v>28</v>
      </c>
    </row>
    <row r="14" spans="1:14" ht="43.95" customHeight="1" x14ac:dyDescent="0.45">
      <c r="A14" s="65">
        <v>13</v>
      </c>
      <c r="B14" s="66" t="s">
        <v>1</v>
      </c>
      <c r="C14" s="66">
        <v>5</v>
      </c>
      <c r="D14" s="66">
        <v>3</v>
      </c>
      <c r="E14" s="89">
        <v>38</v>
      </c>
      <c r="F14" s="66" t="s">
        <v>22</v>
      </c>
      <c r="G14" s="67" t="s">
        <v>21</v>
      </c>
      <c r="H14" s="86" t="s">
        <v>31</v>
      </c>
      <c r="I14" s="83" t="s">
        <v>35</v>
      </c>
      <c r="J14" s="68">
        <v>22.5</v>
      </c>
      <c r="K14" s="66"/>
      <c r="L14" s="87">
        <v>0.1</v>
      </c>
      <c r="M14" s="88">
        <v>4.22</v>
      </c>
      <c r="N14" s="66" t="s">
        <v>28</v>
      </c>
    </row>
    <row r="15" spans="1:14" ht="43.95" customHeight="1" x14ac:dyDescent="0.45">
      <c r="A15" s="30">
        <v>14</v>
      </c>
      <c r="B15" s="104" t="s">
        <v>1</v>
      </c>
      <c r="C15" s="104">
        <v>5</v>
      </c>
      <c r="D15" s="104">
        <v>3</v>
      </c>
      <c r="E15" s="105">
        <v>16</v>
      </c>
      <c r="F15" s="104" t="s">
        <v>22</v>
      </c>
      <c r="G15" s="106" t="s">
        <v>21</v>
      </c>
      <c r="H15" s="107" t="s">
        <v>31</v>
      </c>
      <c r="I15" s="108" t="s">
        <v>35</v>
      </c>
      <c r="J15" s="109">
        <v>22.5</v>
      </c>
      <c r="K15" s="104"/>
      <c r="L15" s="85">
        <v>0.1</v>
      </c>
      <c r="M15" s="109">
        <v>4.22</v>
      </c>
      <c r="N15" s="110" t="s">
        <v>28</v>
      </c>
    </row>
    <row r="16" spans="1:14" ht="43.95" customHeight="1" x14ac:dyDescent="0.45">
      <c r="A16" s="65">
        <v>15</v>
      </c>
      <c r="B16" s="111" t="s">
        <v>1</v>
      </c>
      <c r="C16" s="111">
        <v>5</v>
      </c>
      <c r="D16" s="111">
        <v>3</v>
      </c>
      <c r="E16" s="112">
        <v>16</v>
      </c>
      <c r="F16" s="111" t="s">
        <v>22</v>
      </c>
      <c r="G16" s="113" t="s">
        <v>21</v>
      </c>
      <c r="H16" s="114" t="s">
        <v>31</v>
      </c>
      <c r="I16" s="115" t="s">
        <v>35</v>
      </c>
      <c r="J16" s="116">
        <v>22.5</v>
      </c>
      <c r="K16" s="111"/>
      <c r="L16" s="87">
        <v>0.1</v>
      </c>
      <c r="M16" s="116">
        <v>4.22</v>
      </c>
      <c r="N16" s="117" t="s">
        <v>28</v>
      </c>
    </row>
    <row r="17" spans="1:14" x14ac:dyDescent="0.45">
      <c r="A17" s="30"/>
      <c r="B17" s="23"/>
      <c r="C17" s="23"/>
      <c r="D17" s="28"/>
      <c r="E17" s="31"/>
      <c r="F17" s="23"/>
      <c r="G17" s="22"/>
      <c r="H17" s="24"/>
      <c r="I17" s="25"/>
      <c r="J17" s="26"/>
      <c r="K17" s="23"/>
      <c r="L17" s="27"/>
      <c r="M17" s="26"/>
      <c r="N17" s="28"/>
    </row>
    <row r="18" spans="1:14" x14ac:dyDescent="0.45">
      <c r="A18" s="11"/>
      <c r="B18" s="11"/>
      <c r="C18" s="11"/>
      <c r="D18" s="11"/>
      <c r="E18" s="11"/>
      <c r="F18" s="91" t="s">
        <v>26</v>
      </c>
      <c r="G18" s="91"/>
      <c r="H18" s="91"/>
      <c r="I18" s="91"/>
      <c r="J18" s="91"/>
      <c r="K18" s="91"/>
      <c r="L18" s="91"/>
      <c r="M18" s="92" t="str">
        <f>WSZYSTKIE!M18</f>
        <v xml:space="preserve"> * kurs z dnia 01.12.2025 z NBP (kurs średni)</v>
      </c>
      <c r="N18" s="92"/>
    </row>
    <row r="19" spans="1:14" x14ac:dyDescent="0.45">
      <c r="A19" s="11"/>
      <c r="B19" s="11"/>
      <c r="C19" s="11"/>
      <c r="D19" s="11"/>
      <c r="E19" s="29"/>
      <c r="F19" s="12"/>
      <c r="G19" s="13"/>
      <c r="H19" s="14"/>
      <c r="I19" s="16"/>
      <c r="J19" s="14"/>
      <c r="K19" s="14"/>
      <c r="L19" s="15"/>
      <c r="M19" s="14"/>
      <c r="N19" s="12"/>
    </row>
    <row r="20" spans="1:14" x14ac:dyDescent="0.45">
      <c r="A20" s="11"/>
      <c r="B20" s="11"/>
      <c r="C20" s="11"/>
      <c r="D20" s="11"/>
      <c r="E20" s="11"/>
      <c r="F20" s="12"/>
      <c r="G20" s="13"/>
      <c r="H20" s="14"/>
      <c r="I20" s="16"/>
      <c r="J20" s="14"/>
      <c r="K20" s="14"/>
      <c r="L20" s="15"/>
      <c r="M20" s="14"/>
      <c r="N20" s="12"/>
    </row>
    <row r="21" spans="1:14" x14ac:dyDescent="0.45">
      <c r="A21" s="11"/>
      <c r="B21" s="11"/>
      <c r="C21" s="11"/>
      <c r="D21" s="11"/>
      <c r="E21" s="29"/>
      <c r="F21" s="12"/>
      <c r="G21" s="13"/>
      <c r="H21" s="14"/>
      <c r="I21" s="16"/>
      <c r="J21" s="14"/>
      <c r="K21" s="14"/>
      <c r="L21" s="15"/>
      <c r="M21" s="14"/>
      <c r="N21" s="12"/>
    </row>
    <row r="22" spans="1:14" x14ac:dyDescent="0.45">
      <c r="A22" s="11"/>
      <c r="B22" s="11"/>
      <c r="C22" s="11"/>
      <c r="D22" s="11"/>
      <c r="E22" s="11"/>
      <c r="F22" s="11"/>
      <c r="G22" s="17"/>
      <c r="H22" s="14"/>
      <c r="I22" s="16"/>
      <c r="J22" s="14"/>
      <c r="K22" s="14"/>
      <c r="L22" s="15"/>
      <c r="M22" s="14"/>
      <c r="N22" s="12"/>
    </row>
    <row r="23" spans="1:14" x14ac:dyDescent="0.45">
      <c r="A23" s="11"/>
      <c r="B23" s="11"/>
      <c r="C23" s="11"/>
      <c r="D23" s="11"/>
      <c r="E23" s="11"/>
      <c r="F23" s="11"/>
      <c r="G23" s="17"/>
      <c r="H23" s="14"/>
      <c r="I23" s="16"/>
      <c r="J23" s="14"/>
      <c r="K23" s="14"/>
      <c r="L23" s="15"/>
      <c r="M23" s="14"/>
      <c r="N23" s="12"/>
    </row>
    <row r="24" spans="1:14" x14ac:dyDescent="0.45">
      <c r="A24" s="11"/>
      <c r="B24" s="11"/>
      <c r="C24" s="11"/>
      <c r="D24" s="11"/>
      <c r="E24" s="11"/>
      <c r="F24" s="11"/>
      <c r="G24" s="13"/>
      <c r="H24" s="14"/>
      <c r="I24" s="16"/>
      <c r="J24" s="14"/>
      <c r="K24" s="14"/>
      <c r="L24" s="15"/>
      <c r="M24" s="14"/>
      <c r="N24" s="12"/>
    </row>
  </sheetData>
  <mergeCells count="2">
    <mergeCell ref="F18:L18"/>
    <mergeCell ref="M18:N18"/>
  </mergeCells>
  <phoneticPr fontId="27" type="noConversion"/>
  <dataValidations count="2">
    <dataValidation type="list" allowBlank="1" showInputMessage="1" showErrorMessage="1" sqref="F22:F24 F2:F17" xr:uid="{00000000-0002-0000-0000-000000000000}">
      <formula1>Powierzchnia</formula1>
    </dataValidation>
    <dataValidation type="list" allowBlank="1" showInputMessage="1" showErrorMessage="1" sqref="B2:B24" xr:uid="{00000000-0002-0000-0000-000001000000}">
      <formula1>Nieruchomość</formula1>
    </dataValidation>
  </dataValidations>
  <hyperlinks>
    <hyperlink ref="G14" r:id="rId1" xr:uid="{8D9E5647-FDE9-4CCE-A01D-1625D7CDEFFA}"/>
    <hyperlink ref="G3" r:id="rId2" xr:uid="{BE444B9B-9B61-4750-B965-194BCC976156}"/>
    <hyperlink ref="G2" r:id="rId3" xr:uid="{8FF15B45-8A5B-4ADB-A85D-BB5C6B9AABEC}"/>
    <hyperlink ref="G12" r:id="rId4" xr:uid="{F72E3BAC-E1EE-4265-A066-6467DB9E60BD}"/>
    <hyperlink ref="G13" r:id="rId5" xr:uid="{B8DBAADB-C59F-4AE6-AAD5-1CBE61F6A25D}"/>
    <hyperlink ref="G7" r:id="rId6" xr:uid="{34CA2247-5326-406E-97F1-04D447EA36C6}"/>
    <hyperlink ref="G8" r:id="rId7" xr:uid="{CAACC372-C886-478C-AC40-17562BF47C6D}"/>
    <hyperlink ref="G11" r:id="rId8" xr:uid="{86B806DC-0781-49A8-ABD6-DB4B0685C996}"/>
    <hyperlink ref="G5" r:id="rId9" xr:uid="{544379B1-659C-4536-956E-6DDBA84E225F}"/>
    <hyperlink ref="G4" r:id="rId10" xr:uid="{734B3C52-FF1D-4ABA-9221-509840CC1A82}"/>
    <hyperlink ref="G6" r:id="rId11" xr:uid="{54CA6DA5-C33C-4639-9D5C-9AC6FFCFC793}"/>
    <hyperlink ref="G9" r:id="rId12" xr:uid="{58981B69-5ECB-48D8-BADE-00C072CFC49D}"/>
    <hyperlink ref="G10" r:id="rId13" xr:uid="{6C05FBE7-D094-47E2-A638-CA0A1FCCB961}"/>
    <hyperlink ref="G15" r:id="rId14" xr:uid="{FCBBEA8A-8CCD-45AD-83E2-BA9C47856981}"/>
    <hyperlink ref="G16" r:id="rId15" xr:uid="{C364F24A-B547-4414-8076-2CE6ABCB4D74}"/>
  </hyperlinks>
  <pageMargins left="0.23622047244094491" right="0.23622047244094491" top="0.74803149606299213" bottom="0.74803149606299213" header="0.31496062992125984" footer="0.31496062992125984"/>
  <pageSetup paperSize="9" scale="24" orientation="landscape" r:id="rId16"/>
  <tableParts count="1"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5"/>
  <dimension ref="A1:P4"/>
  <sheetViews>
    <sheetView zoomScale="55" zoomScaleNormal="55" zoomScalePageLayoutView="80" workbookViewId="0">
      <pane ySplit="1" topLeftCell="A2" activePane="bottomLeft" state="frozen"/>
      <selection pane="bottomLeft"/>
    </sheetView>
  </sheetViews>
  <sheetFormatPr defaultColWidth="8.88671875" defaultRowHeight="14.4" x14ac:dyDescent="0.3"/>
  <cols>
    <col min="1" max="1" width="7.33203125" bestFit="1" customWidth="1"/>
    <col min="2" max="2" width="21.33203125" bestFit="1" customWidth="1"/>
    <col min="3" max="3" width="14.109375" bestFit="1" customWidth="1"/>
    <col min="4" max="4" width="18.6640625" customWidth="1"/>
    <col min="5" max="5" width="18.33203125" customWidth="1"/>
    <col min="6" max="6" width="17" customWidth="1"/>
    <col min="7" max="7" width="19.109375" customWidth="1"/>
    <col min="8" max="8" width="8.6640625" bestFit="1" customWidth="1"/>
    <col min="9" max="9" width="23.5546875" bestFit="1" customWidth="1"/>
    <col min="10" max="10" width="18.5546875" bestFit="1" customWidth="1"/>
    <col min="11" max="11" width="23.5546875" bestFit="1" customWidth="1"/>
    <col min="12" max="12" width="34.88671875" bestFit="1" customWidth="1"/>
    <col min="13" max="13" width="23.5546875" bestFit="1" customWidth="1"/>
    <col min="14" max="14" width="35.6640625" bestFit="1" customWidth="1"/>
    <col min="15" max="15" width="29.33203125" customWidth="1"/>
    <col min="16" max="16" width="41.5546875" customWidth="1"/>
  </cols>
  <sheetData>
    <row r="1" spans="1:16" s="1" customFormat="1" ht="44.1" customHeight="1" x14ac:dyDescent="0.3">
      <c r="A1" s="42" t="s">
        <v>10</v>
      </c>
      <c r="B1" s="43" t="s">
        <v>0</v>
      </c>
      <c r="C1" s="43" t="s">
        <v>2</v>
      </c>
      <c r="D1" s="43" t="s">
        <v>3</v>
      </c>
      <c r="E1" s="43" t="s">
        <v>11</v>
      </c>
      <c r="F1" s="44" t="s">
        <v>30</v>
      </c>
      <c r="G1" s="43" t="s">
        <v>27</v>
      </c>
      <c r="H1" s="43" t="s">
        <v>4</v>
      </c>
      <c r="I1" s="43" t="s">
        <v>29</v>
      </c>
      <c r="J1" s="43" t="s">
        <v>9</v>
      </c>
      <c r="K1" s="45" t="s">
        <v>5</v>
      </c>
      <c r="L1" s="43" t="s">
        <v>33</v>
      </c>
      <c r="M1" s="43" t="s">
        <v>6</v>
      </c>
      <c r="N1" s="46" t="s">
        <v>8</v>
      </c>
      <c r="O1" s="43" t="s">
        <v>25</v>
      </c>
      <c r="P1" s="47" t="s">
        <v>12</v>
      </c>
    </row>
    <row r="2" spans="1:16" ht="44.1" customHeight="1" x14ac:dyDescent="0.3">
      <c r="A2" s="37"/>
      <c r="B2" s="38"/>
      <c r="C2" s="38"/>
      <c r="D2" s="38"/>
      <c r="E2" s="38"/>
      <c r="F2" s="38"/>
      <c r="G2" s="38"/>
      <c r="H2" s="39"/>
      <c r="I2" s="39"/>
      <c r="J2" s="32"/>
      <c r="K2" s="33"/>
      <c r="L2" s="33"/>
      <c r="M2" s="41"/>
      <c r="N2" s="40"/>
      <c r="O2" s="21"/>
      <c r="P2" s="36"/>
    </row>
    <row r="3" spans="1:16" ht="21" x14ac:dyDescent="0.3">
      <c r="A3" s="48"/>
      <c r="B3" s="49"/>
      <c r="C3" s="49"/>
      <c r="D3" s="50"/>
      <c r="E3" s="51"/>
      <c r="F3" s="52"/>
      <c r="G3" s="53"/>
      <c r="H3" s="54"/>
      <c r="I3" s="55"/>
      <c r="J3" s="56"/>
      <c r="K3" s="57"/>
      <c r="L3" s="56"/>
      <c r="M3" s="50"/>
      <c r="N3" s="58"/>
      <c r="O3" s="59"/>
      <c r="P3" s="60"/>
    </row>
    <row r="4" spans="1:16" ht="23.4" x14ac:dyDescent="0.45">
      <c r="A4" s="61"/>
      <c r="B4" s="61"/>
      <c r="C4" s="61"/>
      <c r="D4" s="61"/>
      <c r="E4" s="61"/>
      <c r="F4" s="62"/>
      <c r="G4" s="93"/>
      <c r="H4" s="93"/>
      <c r="I4" s="93"/>
      <c r="J4" s="93"/>
      <c r="K4" s="93"/>
      <c r="L4" s="93"/>
      <c r="M4" s="18"/>
      <c r="N4" s="20"/>
      <c r="O4" s="92" t="str">
        <f>WSZYSTKIE!M18</f>
        <v xml:space="preserve"> * kurs z dnia 01.12.2025 z NBP (kurs średni)</v>
      </c>
      <c r="P4" s="92"/>
    </row>
  </sheetData>
  <mergeCells count="2">
    <mergeCell ref="G4:L4"/>
    <mergeCell ref="O4:P4"/>
  </mergeCells>
  <phoneticPr fontId="27" type="noConversion"/>
  <dataValidations disablePrompts="1" count="4">
    <dataValidation type="list" allowBlank="1" showInputMessage="1" showErrorMessage="1" sqref="B2" xr:uid="{4335D35A-5602-47EB-BE5B-2A87422CA04A}">
      <formula1>Nieruchomość</formula1>
    </dataValidation>
    <dataValidation type="list" allowBlank="1" showInputMessage="1" showErrorMessage="1" sqref="G2" xr:uid="{E066F291-E6EC-42C8-8062-744D33046598}">
      <formula1>Powierzchnia</formula1>
    </dataValidation>
    <dataValidation type="list" allowBlank="1" showErrorMessage="1" sqref="B3" xr:uid="{36997024-6C47-48CF-8E98-53671791DA2A}">
      <formula1>Nieruchomość</formula1>
      <formula2>0</formula2>
    </dataValidation>
    <dataValidation type="list" allowBlank="1" showErrorMessage="1" sqref="G3" xr:uid="{3ED19FEB-F98C-4F41-AFC7-004E008542EB}">
      <formula1>Powierzchnia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6"/>
  <sheetViews>
    <sheetView zoomScale="50" zoomScaleNormal="50" workbookViewId="0"/>
  </sheetViews>
  <sheetFormatPr defaultRowHeight="14.4" x14ac:dyDescent="0.3"/>
  <cols>
    <col min="1" max="1" width="10" customWidth="1"/>
    <col min="2" max="2" width="36.6640625" customWidth="1"/>
    <col min="3" max="3" width="26.6640625" customWidth="1"/>
    <col min="4" max="4" width="30.5546875" customWidth="1"/>
    <col min="5" max="5" width="24.33203125" customWidth="1"/>
    <col min="6" max="6" width="22.6640625" customWidth="1"/>
    <col min="7" max="7" width="41" customWidth="1"/>
    <col min="8" max="8" width="25.5546875" bestFit="1" customWidth="1"/>
    <col min="9" max="9" width="27.5546875" customWidth="1"/>
    <col min="10" max="10" width="29.5546875" customWidth="1"/>
    <col min="11" max="11" width="33.6640625" customWidth="1"/>
    <col min="12" max="12" width="41.33203125" bestFit="1" customWidth="1"/>
    <col min="13" max="13" width="24.88671875" customWidth="1"/>
    <col min="14" max="14" width="56.6640625" customWidth="1"/>
  </cols>
  <sheetData>
    <row r="1" spans="1:14" ht="61.2" customHeight="1" x14ac:dyDescent="0.3">
      <c r="A1" s="2" t="s">
        <v>10</v>
      </c>
      <c r="B1" s="2" t="s">
        <v>0</v>
      </c>
      <c r="C1" s="2" t="s">
        <v>2</v>
      </c>
      <c r="D1" s="2" t="s">
        <v>3</v>
      </c>
      <c r="E1" s="2" t="s">
        <v>11</v>
      </c>
      <c r="F1" s="2" t="s">
        <v>23</v>
      </c>
      <c r="G1" s="2" t="s">
        <v>24</v>
      </c>
      <c r="H1" s="2" t="s">
        <v>4</v>
      </c>
      <c r="I1" s="2" t="s">
        <v>29</v>
      </c>
      <c r="J1" s="3" t="s">
        <v>9</v>
      </c>
      <c r="K1" s="4" t="s">
        <v>5</v>
      </c>
      <c r="L1" s="3" t="s">
        <v>33</v>
      </c>
      <c r="M1" s="3" t="s">
        <v>25</v>
      </c>
      <c r="N1" s="3" t="s">
        <v>12</v>
      </c>
    </row>
    <row r="2" spans="1:14" ht="43.95" hidden="1" customHeight="1" x14ac:dyDescent="0.3">
      <c r="A2" s="69"/>
      <c r="B2" s="73"/>
      <c r="C2" s="64"/>
      <c r="D2" s="64"/>
      <c r="E2" s="64"/>
      <c r="F2" s="64"/>
      <c r="G2" s="64"/>
      <c r="H2" s="71"/>
      <c r="I2" s="72"/>
      <c r="J2" s="74"/>
      <c r="K2" s="75"/>
      <c r="L2" s="75"/>
      <c r="M2" s="70"/>
      <c r="N2" s="76"/>
    </row>
    <row r="3" spans="1:14" ht="43.95" hidden="1" customHeight="1" x14ac:dyDescent="0.3">
      <c r="A3" s="77"/>
      <c r="B3" s="78"/>
      <c r="C3" s="28"/>
      <c r="D3" s="28"/>
      <c r="E3" s="28"/>
      <c r="F3" s="28"/>
      <c r="G3" s="28"/>
      <c r="H3" s="79"/>
      <c r="I3" s="80"/>
      <c r="J3" s="74">
        <f>(F3*K3*M3+F3*L3+F3)</f>
        <v>0</v>
      </c>
      <c r="K3" s="75"/>
      <c r="L3" s="75"/>
      <c r="M3" s="34"/>
      <c r="N3" s="76"/>
    </row>
    <row r="4" spans="1:14" ht="43.95" customHeight="1" x14ac:dyDescent="0.3">
      <c r="A4" s="97"/>
      <c r="B4" s="96"/>
      <c r="C4" s="64"/>
      <c r="D4" s="64"/>
      <c r="E4" s="64"/>
      <c r="F4" s="64"/>
      <c r="G4" s="64"/>
      <c r="H4" s="81"/>
      <c r="I4" s="81"/>
      <c r="J4" s="94"/>
      <c r="K4" s="94"/>
      <c r="L4" s="94"/>
      <c r="M4" s="100"/>
      <c r="N4" s="102"/>
    </row>
    <row r="5" spans="1:14" ht="43.95" customHeight="1" x14ac:dyDescent="0.3">
      <c r="A5" s="98"/>
      <c r="B5" s="95"/>
      <c r="C5" s="64"/>
      <c r="D5" s="64"/>
      <c r="E5" s="64"/>
      <c r="F5" s="64"/>
      <c r="G5" s="64"/>
      <c r="H5" s="81"/>
      <c r="I5" s="81"/>
      <c r="J5" s="95"/>
      <c r="K5" s="95"/>
      <c r="L5" s="95"/>
      <c r="M5" s="101"/>
      <c r="N5" s="103"/>
    </row>
    <row r="6" spans="1:14" ht="43.95" customHeight="1" x14ac:dyDescent="0.3"/>
    <row r="7" spans="1:14" ht="43.95" customHeight="1" x14ac:dyDescent="0.3">
      <c r="G7" s="99"/>
      <c r="H7" s="99"/>
      <c r="I7" s="99"/>
      <c r="J7" s="99"/>
      <c r="K7" s="99"/>
      <c r="L7" s="99"/>
      <c r="M7" s="92" t="str">
        <f>WSZYSTKIE!M18</f>
        <v xml:space="preserve"> * kurs z dnia 01.12.2025 z NBP (kurs średni)</v>
      </c>
      <c r="N7" s="92"/>
    </row>
    <row r="8" spans="1:14" ht="43.95" customHeight="1" x14ac:dyDescent="0.3"/>
    <row r="9" spans="1:14" ht="43.95" customHeight="1" x14ac:dyDescent="0.3"/>
    <row r="10" spans="1:14" ht="43.95" customHeight="1" x14ac:dyDescent="0.3"/>
    <row r="11" spans="1:14" ht="43.95" customHeight="1" x14ac:dyDescent="0.3"/>
    <row r="12" spans="1:14" ht="43.95" customHeight="1" x14ac:dyDescent="0.3"/>
    <row r="13" spans="1:14" ht="43.95" customHeight="1" x14ac:dyDescent="0.3"/>
    <row r="14" spans="1:14" ht="43.95" customHeight="1" x14ac:dyDescent="0.3"/>
    <row r="15" spans="1:14" ht="43.95" customHeight="1" x14ac:dyDescent="0.3"/>
    <row r="16" spans="1:14" ht="43.95" customHeight="1" x14ac:dyDescent="0.3"/>
    <row r="17" ht="43.95" customHeight="1" x14ac:dyDescent="0.3"/>
    <row r="18" ht="43.95" customHeight="1" x14ac:dyDescent="0.3"/>
    <row r="19" ht="43.95" customHeight="1" x14ac:dyDescent="0.3"/>
    <row r="20" ht="43.95" customHeight="1" x14ac:dyDescent="0.3"/>
    <row r="21" ht="43.95" customHeight="1" x14ac:dyDescent="0.3"/>
    <row r="22" ht="43.95" customHeight="1" x14ac:dyDescent="0.3"/>
    <row r="23" ht="43.95" customHeight="1" x14ac:dyDescent="0.3"/>
    <row r="24" ht="43.95" customHeight="1" x14ac:dyDescent="0.3"/>
    <row r="25" ht="43.95" customHeight="1" x14ac:dyDescent="0.3"/>
    <row r="26" ht="43.95" customHeight="1" x14ac:dyDescent="0.3"/>
    <row r="27" ht="43.95" customHeight="1" x14ac:dyDescent="0.3"/>
    <row r="28" ht="43.95" customHeight="1" x14ac:dyDescent="0.3"/>
    <row r="29" ht="43.95" customHeight="1" x14ac:dyDescent="0.3"/>
    <row r="30" ht="43.95" customHeight="1" x14ac:dyDescent="0.3"/>
    <row r="31" ht="43.95" customHeight="1" x14ac:dyDescent="0.3"/>
    <row r="32" ht="43.95" customHeight="1" x14ac:dyDescent="0.3"/>
    <row r="33" ht="43.95" customHeight="1" x14ac:dyDescent="0.3"/>
    <row r="34" ht="43.95" customHeight="1" x14ac:dyDescent="0.3"/>
    <row r="35" ht="43.95" customHeight="1" x14ac:dyDescent="0.3"/>
    <row r="36" ht="43.95" customHeight="1" x14ac:dyDescent="0.3"/>
  </sheetData>
  <mergeCells count="8">
    <mergeCell ref="J4:J5"/>
    <mergeCell ref="B4:B5"/>
    <mergeCell ref="A4:A5"/>
    <mergeCell ref="G7:L7"/>
    <mergeCell ref="M7:N7"/>
    <mergeCell ref="M4:M5"/>
    <mergeCell ref="N4:N5"/>
    <mergeCell ref="K4:L5"/>
  </mergeCells>
  <dataValidations disablePrompts="1" count="1">
    <dataValidation type="list" allowBlank="1" showInputMessage="1" showErrorMessage="1" sqref="G2:G5" xr:uid="{67B1BAAB-2E1F-439D-9B14-289A6E9596E1}">
      <formula1>Powierzchnia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01B8-730C-4DDA-89A1-50532BB1937B}">
  <sheetPr>
    <pageSetUpPr fitToPage="1"/>
  </sheetPr>
  <dimension ref="A1:N24"/>
  <sheetViews>
    <sheetView tabSelected="1" zoomScale="55" zoomScaleNormal="55" zoomScalePageLayoutView="85" workbookViewId="0">
      <pane ySplit="1" topLeftCell="A2" activePane="bottomLeft" state="frozen"/>
      <selection pane="bottomLeft"/>
    </sheetView>
  </sheetViews>
  <sheetFormatPr defaultColWidth="45" defaultRowHeight="23.4" x14ac:dyDescent="0.45"/>
  <cols>
    <col min="1" max="1" width="9.88671875" style="10" customWidth="1"/>
    <col min="2" max="2" width="32.6640625" style="10" customWidth="1"/>
    <col min="3" max="3" width="27.33203125" style="10" customWidth="1"/>
    <col min="4" max="4" width="20.44140625" style="10" customWidth="1"/>
    <col min="5" max="5" width="29.109375" style="10" customWidth="1"/>
    <col min="6" max="6" width="45.109375" style="10" customWidth="1"/>
    <col min="7" max="7" width="27.33203125" style="10" customWidth="1"/>
    <col min="8" max="8" width="28.33203125" style="18" customWidth="1"/>
    <col min="9" max="9" width="36" style="19" customWidth="1"/>
    <col min="10" max="10" width="39.109375" style="18" customWidth="1"/>
    <col min="11" max="11" width="30.88671875" style="18" hidden="1" customWidth="1"/>
    <col min="12" max="12" width="44.6640625" style="20" customWidth="1"/>
    <col min="13" max="13" width="31.33203125" style="18" customWidth="1"/>
    <col min="14" max="14" width="52.33203125" style="10" customWidth="1"/>
    <col min="15" max="16384" width="45" style="10"/>
  </cols>
  <sheetData>
    <row r="1" spans="1:14" s="9" customFormat="1" ht="52.2" customHeight="1" x14ac:dyDescent="0.3">
      <c r="A1" s="5" t="s">
        <v>10</v>
      </c>
      <c r="B1" s="5" t="s">
        <v>0</v>
      </c>
      <c r="C1" s="5" t="s">
        <v>2</v>
      </c>
      <c r="D1" s="5" t="s">
        <v>3</v>
      </c>
      <c r="E1" s="35" t="s">
        <v>32</v>
      </c>
      <c r="F1" s="5" t="s">
        <v>24</v>
      </c>
      <c r="G1" s="5" t="s">
        <v>4</v>
      </c>
      <c r="H1" s="6" t="s">
        <v>9</v>
      </c>
      <c r="I1" s="7" t="s">
        <v>5</v>
      </c>
      <c r="J1" s="6" t="s">
        <v>33</v>
      </c>
      <c r="K1" s="6" t="s">
        <v>6</v>
      </c>
      <c r="L1" s="8" t="s">
        <v>8</v>
      </c>
      <c r="M1" s="6" t="s">
        <v>25</v>
      </c>
      <c r="N1" s="6" t="s">
        <v>12</v>
      </c>
    </row>
    <row r="2" spans="1:14" ht="44.1" customHeight="1" x14ac:dyDescent="0.45">
      <c r="A2" s="65">
        <v>1</v>
      </c>
      <c r="B2" s="66" t="s">
        <v>1</v>
      </c>
      <c r="C2" s="66">
        <v>2</v>
      </c>
      <c r="D2" s="66">
        <v>0</v>
      </c>
      <c r="E2" s="89">
        <v>89</v>
      </c>
      <c r="F2" s="66" t="s">
        <v>34</v>
      </c>
      <c r="G2" s="67" t="s">
        <v>21</v>
      </c>
      <c r="H2" s="86" t="s">
        <v>31</v>
      </c>
      <c r="I2" s="83" t="s">
        <v>35</v>
      </c>
      <c r="J2" s="68">
        <v>22.5</v>
      </c>
      <c r="K2" s="66"/>
      <c r="L2" s="87">
        <v>0.1</v>
      </c>
      <c r="M2" s="88">
        <v>4.22</v>
      </c>
      <c r="N2" s="66" t="s">
        <v>28</v>
      </c>
    </row>
    <row r="3" spans="1:14" ht="44.1" customHeight="1" x14ac:dyDescent="0.45">
      <c r="A3" s="30">
        <v>2</v>
      </c>
      <c r="B3" s="28" t="s">
        <v>1</v>
      </c>
      <c r="C3" s="28">
        <v>2</v>
      </c>
      <c r="D3" s="28">
        <v>0</v>
      </c>
      <c r="E3" s="90">
        <v>87</v>
      </c>
      <c r="F3" s="28" t="s">
        <v>15</v>
      </c>
      <c r="G3" s="22" t="s">
        <v>21</v>
      </c>
      <c r="H3" s="84" t="s">
        <v>31</v>
      </c>
      <c r="I3" s="82" t="s">
        <v>35</v>
      </c>
      <c r="J3" s="63">
        <v>22.5</v>
      </c>
      <c r="K3" s="28"/>
      <c r="L3" s="85">
        <v>0.1</v>
      </c>
      <c r="M3" s="34">
        <v>4.22</v>
      </c>
      <c r="N3" s="28" t="s">
        <v>28</v>
      </c>
    </row>
    <row r="4" spans="1:14" ht="44.1" customHeight="1" x14ac:dyDescent="0.45">
      <c r="A4" s="65">
        <v>3</v>
      </c>
      <c r="B4" s="66" t="s">
        <v>1</v>
      </c>
      <c r="C4" s="66">
        <v>2</v>
      </c>
      <c r="D4" s="66">
        <v>2</v>
      </c>
      <c r="E4" s="89">
        <v>23</v>
      </c>
      <c r="F4" s="66" t="s">
        <v>22</v>
      </c>
      <c r="G4" s="67" t="s">
        <v>21</v>
      </c>
      <c r="H4" s="86" t="s">
        <v>31</v>
      </c>
      <c r="I4" s="83" t="s">
        <v>35</v>
      </c>
      <c r="J4" s="68">
        <v>22.5</v>
      </c>
      <c r="K4" s="66"/>
      <c r="L4" s="87">
        <v>0.1</v>
      </c>
      <c r="M4" s="88">
        <v>4.22</v>
      </c>
      <c r="N4" s="66" t="s">
        <v>28</v>
      </c>
    </row>
    <row r="5" spans="1:14" ht="44.1" customHeight="1" x14ac:dyDescent="0.45">
      <c r="A5" s="30">
        <v>4</v>
      </c>
      <c r="B5" s="28" t="s">
        <v>1</v>
      </c>
      <c r="C5" s="28">
        <v>2</v>
      </c>
      <c r="D5" s="28">
        <v>3</v>
      </c>
      <c r="E5" s="90">
        <v>35</v>
      </c>
      <c r="F5" s="28" t="s">
        <v>22</v>
      </c>
      <c r="G5" s="22" t="s">
        <v>21</v>
      </c>
      <c r="H5" s="84" t="s">
        <v>31</v>
      </c>
      <c r="I5" s="82" t="s">
        <v>35</v>
      </c>
      <c r="J5" s="63">
        <v>22.5</v>
      </c>
      <c r="K5" s="28"/>
      <c r="L5" s="85">
        <v>0.1</v>
      </c>
      <c r="M5" s="34">
        <v>4.22</v>
      </c>
      <c r="N5" s="28" t="s">
        <v>37</v>
      </c>
    </row>
    <row r="6" spans="1:14" ht="44.1" customHeight="1" x14ac:dyDescent="0.45">
      <c r="A6" s="65">
        <v>5</v>
      </c>
      <c r="B6" s="66" t="s">
        <v>1</v>
      </c>
      <c r="C6" s="66">
        <v>2</v>
      </c>
      <c r="D6" s="66">
        <v>4</v>
      </c>
      <c r="E6" s="89">
        <v>18</v>
      </c>
      <c r="F6" s="66" t="s">
        <v>22</v>
      </c>
      <c r="G6" s="67" t="s">
        <v>21</v>
      </c>
      <c r="H6" s="86" t="s">
        <v>31</v>
      </c>
      <c r="I6" s="83" t="s">
        <v>35</v>
      </c>
      <c r="J6" s="68">
        <v>22.5</v>
      </c>
      <c r="K6" s="66"/>
      <c r="L6" s="87">
        <v>0.1</v>
      </c>
      <c r="M6" s="88">
        <v>4.22</v>
      </c>
      <c r="N6" s="66" t="s">
        <v>28</v>
      </c>
    </row>
    <row r="7" spans="1:14" ht="44.1" customHeight="1" x14ac:dyDescent="0.45">
      <c r="A7" s="30">
        <v>6</v>
      </c>
      <c r="B7" s="28" t="s">
        <v>1</v>
      </c>
      <c r="C7" s="28">
        <v>2</v>
      </c>
      <c r="D7" s="28">
        <v>4</v>
      </c>
      <c r="E7" s="90">
        <v>35</v>
      </c>
      <c r="F7" s="28" t="s">
        <v>22</v>
      </c>
      <c r="G7" s="22" t="s">
        <v>21</v>
      </c>
      <c r="H7" s="84" t="s">
        <v>31</v>
      </c>
      <c r="I7" s="82" t="s">
        <v>35</v>
      </c>
      <c r="J7" s="63">
        <v>22.5</v>
      </c>
      <c r="K7" s="28"/>
      <c r="L7" s="85">
        <v>0.1</v>
      </c>
      <c r="M7" s="34">
        <v>4.22</v>
      </c>
      <c r="N7" s="28" t="s">
        <v>37</v>
      </c>
    </row>
    <row r="8" spans="1:14" ht="44.1" customHeight="1" x14ac:dyDescent="0.45">
      <c r="A8" s="65">
        <v>7</v>
      </c>
      <c r="B8" s="66" t="s">
        <v>1</v>
      </c>
      <c r="C8" s="66">
        <v>2</v>
      </c>
      <c r="D8" s="66">
        <v>4</v>
      </c>
      <c r="E8" s="89">
        <v>24</v>
      </c>
      <c r="F8" s="66" t="s">
        <v>22</v>
      </c>
      <c r="G8" s="67" t="s">
        <v>21</v>
      </c>
      <c r="H8" s="86" t="s">
        <v>31</v>
      </c>
      <c r="I8" s="83" t="s">
        <v>35</v>
      </c>
      <c r="J8" s="68">
        <v>22.5</v>
      </c>
      <c r="K8" s="66"/>
      <c r="L8" s="87">
        <v>0.1</v>
      </c>
      <c r="M8" s="88">
        <v>4.22</v>
      </c>
      <c r="N8" s="66" t="s">
        <v>28</v>
      </c>
    </row>
    <row r="9" spans="1:14" ht="44.1" customHeight="1" x14ac:dyDescent="0.45">
      <c r="A9" s="30">
        <v>8</v>
      </c>
      <c r="B9" s="28" t="s">
        <v>1</v>
      </c>
      <c r="C9" s="28">
        <v>2</v>
      </c>
      <c r="D9" s="28">
        <v>5</v>
      </c>
      <c r="E9" s="90">
        <v>27</v>
      </c>
      <c r="F9" s="28" t="s">
        <v>22</v>
      </c>
      <c r="G9" s="22" t="s">
        <v>21</v>
      </c>
      <c r="H9" s="84" t="s">
        <v>31</v>
      </c>
      <c r="I9" s="82" t="s">
        <v>35</v>
      </c>
      <c r="J9" s="63">
        <v>22.5</v>
      </c>
      <c r="K9" s="28"/>
      <c r="L9" s="85">
        <v>0.1</v>
      </c>
      <c r="M9" s="34">
        <v>4.22</v>
      </c>
      <c r="N9" s="28" t="s">
        <v>36</v>
      </c>
    </row>
    <row r="10" spans="1:14" ht="44.1" customHeight="1" x14ac:dyDescent="0.45">
      <c r="A10" s="65">
        <v>9</v>
      </c>
      <c r="B10" s="66" t="s">
        <v>1</v>
      </c>
      <c r="C10" s="66">
        <v>5</v>
      </c>
      <c r="D10" s="66">
        <v>2</v>
      </c>
      <c r="E10" s="89">
        <v>15</v>
      </c>
      <c r="F10" s="66" t="s">
        <v>22</v>
      </c>
      <c r="G10" s="67" t="s">
        <v>21</v>
      </c>
      <c r="H10" s="86" t="s">
        <v>31</v>
      </c>
      <c r="I10" s="83" t="s">
        <v>35</v>
      </c>
      <c r="J10" s="68">
        <v>22.5</v>
      </c>
      <c r="K10" s="66"/>
      <c r="L10" s="87">
        <v>0.1</v>
      </c>
      <c r="M10" s="88">
        <v>4.22</v>
      </c>
      <c r="N10" s="66" t="s">
        <v>28</v>
      </c>
    </row>
    <row r="11" spans="1:14" ht="44.1" customHeight="1" x14ac:dyDescent="0.45">
      <c r="A11" s="30">
        <v>10</v>
      </c>
      <c r="B11" s="28" t="s">
        <v>1</v>
      </c>
      <c r="C11" s="28">
        <v>5</v>
      </c>
      <c r="D11" s="28">
        <v>1</v>
      </c>
      <c r="E11" s="90">
        <v>105</v>
      </c>
      <c r="F11" s="28" t="s">
        <v>34</v>
      </c>
      <c r="G11" s="22" t="s">
        <v>21</v>
      </c>
      <c r="H11" s="84" t="s">
        <v>31</v>
      </c>
      <c r="I11" s="82" t="s">
        <v>35</v>
      </c>
      <c r="J11" s="63">
        <v>22.5</v>
      </c>
      <c r="K11" s="28"/>
      <c r="L11" s="85">
        <v>0.1</v>
      </c>
      <c r="M11" s="34">
        <v>4.22</v>
      </c>
      <c r="N11" s="28" t="s">
        <v>28</v>
      </c>
    </row>
    <row r="12" spans="1:14" ht="44.1" customHeight="1" x14ac:dyDescent="0.45">
      <c r="A12" s="65">
        <v>11</v>
      </c>
      <c r="B12" s="66" t="s">
        <v>1</v>
      </c>
      <c r="C12" s="66">
        <v>5</v>
      </c>
      <c r="D12" s="66">
        <v>1</v>
      </c>
      <c r="E12" s="89">
        <v>195</v>
      </c>
      <c r="F12" s="66" t="s">
        <v>22</v>
      </c>
      <c r="G12" s="67" t="s">
        <v>21</v>
      </c>
      <c r="H12" s="86" t="s">
        <v>31</v>
      </c>
      <c r="I12" s="83" t="s">
        <v>35</v>
      </c>
      <c r="J12" s="68">
        <v>22.5</v>
      </c>
      <c r="K12" s="66"/>
      <c r="L12" s="87">
        <v>0.1</v>
      </c>
      <c r="M12" s="88">
        <v>4.22</v>
      </c>
      <c r="N12" s="66" t="s">
        <v>28</v>
      </c>
    </row>
    <row r="13" spans="1:14" ht="44.1" customHeight="1" x14ac:dyDescent="0.45">
      <c r="A13" s="30">
        <v>12</v>
      </c>
      <c r="B13" s="28" t="s">
        <v>1</v>
      </c>
      <c r="C13" s="28">
        <v>5</v>
      </c>
      <c r="D13" s="28">
        <v>1</v>
      </c>
      <c r="E13" s="90">
        <v>49</v>
      </c>
      <c r="F13" s="28" t="s">
        <v>22</v>
      </c>
      <c r="G13" s="22" t="s">
        <v>21</v>
      </c>
      <c r="H13" s="84" t="s">
        <v>31</v>
      </c>
      <c r="I13" s="82" t="s">
        <v>35</v>
      </c>
      <c r="J13" s="63">
        <v>22.5</v>
      </c>
      <c r="K13" s="28"/>
      <c r="L13" s="85">
        <v>0.1</v>
      </c>
      <c r="M13" s="34">
        <v>4.22</v>
      </c>
      <c r="N13" s="28" t="s">
        <v>28</v>
      </c>
    </row>
    <row r="14" spans="1:14" ht="44.1" customHeight="1" x14ac:dyDescent="0.45">
      <c r="A14" s="65">
        <v>13</v>
      </c>
      <c r="B14" s="66" t="s">
        <v>1</v>
      </c>
      <c r="C14" s="66">
        <v>5</v>
      </c>
      <c r="D14" s="66">
        <v>3</v>
      </c>
      <c r="E14" s="89">
        <v>38</v>
      </c>
      <c r="F14" s="66" t="s">
        <v>22</v>
      </c>
      <c r="G14" s="67" t="s">
        <v>21</v>
      </c>
      <c r="H14" s="86" t="s">
        <v>31</v>
      </c>
      <c r="I14" s="83" t="s">
        <v>35</v>
      </c>
      <c r="J14" s="68">
        <v>22.5</v>
      </c>
      <c r="K14" s="66"/>
      <c r="L14" s="87">
        <v>0.1</v>
      </c>
      <c r="M14" s="88">
        <v>4.22</v>
      </c>
      <c r="N14" s="66" t="s">
        <v>28</v>
      </c>
    </row>
    <row r="15" spans="1:14" ht="44.1" customHeight="1" x14ac:dyDescent="0.45">
      <c r="A15" s="30">
        <v>14</v>
      </c>
      <c r="B15" s="104" t="s">
        <v>1</v>
      </c>
      <c r="C15" s="104">
        <v>5</v>
      </c>
      <c r="D15" s="104">
        <v>3</v>
      </c>
      <c r="E15" s="105">
        <v>16</v>
      </c>
      <c r="F15" s="104" t="s">
        <v>22</v>
      </c>
      <c r="G15" s="106" t="s">
        <v>21</v>
      </c>
      <c r="H15" s="107" t="s">
        <v>31</v>
      </c>
      <c r="I15" s="108" t="s">
        <v>35</v>
      </c>
      <c r="J15" s="109">
        <v>22.5</v>
      </c>
      <c r="K15" s="104"/>
      <c r="L15" s="85">
        <v>0.1</v>
      </c>
      <c r="M15" s="109">
        <v>4.22</v>
      </c>
      <c r="N15" s="110" t="s">
        <v>28</v>
      </c>
    </row>
    <row r="16" spans="1:14" ht="44.1" customHeight="1" x14ac:dyDescent="0.45">
      <c r="A16" s="65">
        <v>15</v>
      </c>
      <c r="B16" s="111" t="s">
        <v>1</v>
      </c>
      <c r="C16" s="111">
        <v>5</v>
      </c>
      <c r="D16" s="111">
        <v>3</v>
      </c>
      <c r="E16" s="112">
        <v>16</v>
      </c>
      <c r="F16" s="111" t="s">
        <v>22</v>
      </c>
      <c r="G16" s="113" t="s">
        <v>21</v>
      </c>
      <c r="H16" s="114" t="s">
        <v>31</v>
      </c>
      <c r="I16" s="115" t="s">
        <v>35</v>
      </c>
      <c r="J16" s="116">
        <v>22.5</v>
      </c>
      <c r="K16" s="111"/>
      <c r="L16" s="87">
        <v>0.1</v>
      </c>
      <c r="M16" s="116">
        <v>4.22</v>
      </c>
      <c r="N16" s="117" t="s">
        <v>28</v>
      </c>
    </row>
    <row r="17" spans="1:14" x14ac:dyDescent="0.45">
      <c r="A17" s="30"/>
      <c r="B17" s="23"/>
      <c r="C17" s="23"/>
      <c r="D17" s="28"/>
      <c r="E17" s="31"/>
      <c r="F17" s="23"/>
      <c r="G17" s="22"/>
      <c r="H17" s="24"/>
      <c r="I17" s="25"/>
      <c r="J17" s="26"/>
      <c r="K17" s="23"/>
      <c r="L17" s="27"/>
      <c r="M17" s="26"/>
      <c r="N17" s="28"/>
    </row>
    <row r="18" spans="1:14" x14ac:dyDescent="0.45">
      <c r="A18" s="11"/>
      <c r="B18" s="11"/>
      <c r="C18" s="11"/>
      <c r="D18" s="11"/>
      <c r="E18" s="11"/>
      <c r="F18" s="91" t="s">
        <v>26</v>
      </c>
      <c r="G18" s="91"/>
      <c r="H18" s="91"/>
      <c r="I18" s="91"/>
      <c r="J18" s="91"/>
      <c r="K18" s="91"/>
      <c r="L18" s="91"/>
      <c r="M18" s="92" t="s">
        <v>38</v>
      </c>
      <c r="N18" s="92"/>
    </row>
    <row r="19" spans="1:14" x14ac:dyDescent="0.45">
      <c r="A19" s="11"/>
      <c r="B19" s="11"/>
      <c r="C19" s="11"/>
      <c r="D19" s="11"/>
      <c r="E19" s="29"/>
      <c r="F19" s="12"/>
      <c r="G19" s="13"/>
      <c r="H19" s="14"/>
      <c r="I19" s="16"/>
      <c r="J19" s="14"/>
      <c r="K19" s="14"/>
      <c r="L19" s="15"/>
      <c r="M19" s="14"/>
      <c r="N19" s="12"/>
    </row>
    <row r="20" spans="1:14" x14ac:dyDescent="0.45">
      <c r="A20" s="11"/>
      <c r="B20" s="11"/>
      <c r="C20" s="11"/>
      <c r="D20" s="11"/>
      <c r="E20" s="11"/>
      <c r="F20" s="12"/>
      <c r="G20" s="13"/>
      <c r="H20" s="14"/>
      <c r="I20" s="16"/>
      <c r="J20" s="14"/>
      <c r="K20" s="14"/>
      <c r="L20" s="15"/>
      <c r="M20" s="14"/>
      <c r="N20" s="12"/>
    </row>
    <row r="21" spans="1:14" x14ac:dyDescent="0.45">
      <c r="A21" s="11"/>
      <c r="B21" s="11"/>
      <c r="C21" s="11"/>
      <c r="D21" s="11"/>
      <c r="E21" s="29"/>
      <c r="F21" s="12"/>
      <c r="G21" s="13"/>
      <c r="H21" s="14"/>
      <c r="I21" s="16"/>
      <c r="J21" s="14"/>
      <c r="K21" s="14"/>
      <c r="L21" s="15"/>
      <c r="M21" s="14"/>
      <c r="N21" s="12"/>
    </row>
    <row r="22" spans="1:14" x14ac:dyDescent="0.45">
      <c r="A22" s="11"/>
      <c r="B22" s="11"/>
      <c r="C22" s="11"/>
      <c r="D22" s="11"/>
      <c r="E22" s="11"/>
      <c r="F22" s="11"/>
      <c r="G22" s="17"/>
      <c r="H22" s="14"/>
      <c r="I22" s="16"/>
      <c r="J22" s="14"/>
      <c r="K22" s="14"/>
      <c r="L22" s="15"/>
      <c r="M22" s="14"/>
      <c r="N22" s="12"/>
    </row>
    <row r="23" spans="1:14" x14ac:dyDescent="0.45">
      <c r="A23" s="11"/>
      <c r="B23" s="11"/>
      <c r="C23" s="11"/>
      <c r="D23" s="11"/>
      <c r="E23" s="11"/>
      <c r="F23" s="11"/>
      <c r="G23" s="17"/>
      <c r="H23" s="14"/>
      <c r="I23" s="16"/>
      <c r="J23" s="14"/>
      <c r="K23" s="14"/>
      <c r="L23" s="15"/>
      <c r="M23" s="14"/>
      <c r="N23" s="12"/>
    </row>
    <row r="24" spans="1:14" x14ac:dyDescent="0.45">
      <c r="A24" s="11"/>
      <c r="B24" s="11"/>
      <c r="C24" s="11"/>
      <c r="D24" s="11"/>
      <c r="E24" s="11"/>
      <c r="F24" s="11"/>
      <c r="G24" s="13"/>
      <c r="H24" s="14"/>
      <c r="I24" s="16"/>
      <c r="J24" s="14"/>
      <c r="K24" s="14"/>
      <c r="L24" s="15"/>
      <c r="M24" s="14"/>
      <c r="N24" s="12"/>
    </row>
  </sheetData>
  <mergeCells count="2">
    <mergeCell ref="F18:L18"/>
    <mergeCell ref="M18:N18"/>
  </mergeCells>
  <dataValidations count="2">
    <dataValidation type="list" allowBlank="1" showInputMessage="1" showErrorMessage="1" sqref="F22:F24 F2:F17" xr:uid="{8804A070-D7FD-4F80-A75A-AF55478C73E5}">
      <formula1>Powierzchnia</formula1>
    </dataValidation>
    <dataValidation type="list" allowBlank="1" showInputMessage="1" showErrorMessage="1" sqref="B2:B24" xr:uid="{E15542D0-249C-4ECC-8F48-007FABC7705D}">
      <formula1>Nieruchomość</formula1>
    </dataValidation>
  </dataValidations>
  <hyperlinks>
    <hyperlink ref="G14" r:id="rId1" xr:uid="{B16A2931-2BFE-4A95-83F4-E9F2174F1D17}"/>
    <hyperlink ref="G3" r:id="rId2" xr:uid="{0034FDC9-BB0F-49C8-B7AD-6AEC1809155D}"/>
    <hyperlink ref="G2" r:id="rId3" xr:uid="{6D062DD7-C23E-4F85-BFF3-0C198F91FAFD}"/>
    <hyperlink ref="G12" r:id="rId4" xr:uid="{15665A2D-2B37-4884-B9D9-6C5237DA9D3E}"/>
    <hyperlink ref="G13" r:id="rId5" xr:uid="{8F22FA71-D067-40E0-B4E4-5BDBD9BEBD48}"/>
    <hyperlink ref="G7" r:id="rId6" xr:uid="{3EC9FCC2-D9E6-4075-8E21-2DEFCE68D167}"/>
    <hyperlink ref="G8" r:id="rId7" xr:uid="{F13E5C0B-0130-40C8-A0CB-9894062DD708}"/>
    <hyperlink ref="G11" r:id="rId8" xr:uid="{1886A2B1-6460-42F3-9070-1E2A908FEA4B}"/>
    <hyperlink ref="G5" r:id="rId9" xr:uid="{CAAA489A-BFE6-4F9C-B06F-A8B986E7BE15}"/>
    <hyperlink ref="G4" r:id="rId10" xr:uid="{E919E8CE-D9EF-4581-A54D-6F7A1D0BD2C6}"/>
    <hyperlink ref="G6" r:id="rId11" xr:uid="{0122FFCD-BF01-4983-84BA-C555FABC669D}"/>
    <hyperlink ref="G9" r:id="rId12" xr:uid="{A5DD21E0-BC31-42F2-8875-15AE4A9CDBD7}"/>
    <hyperlink ref="G10" r:id="rId13" xr:uid="{03BD63C7-D7DC-42BA-A172-D20396FD05CF}"/>
    <hyperlink ref="G15" r:id="rId14" xr:uid="{7B51D4EE-87F3-4800-86EA-DB7CBBAA9A15}"/>
    <hyperlink ref="G16" r:id="rId15" xr:uid="{7BD014C1-50B3-4F21-8A77-E63B0C44C3DA}"/>
  </hyperlinks>
  <pageMargins left="0.23622047244094491" right="0.23622047244094491" top="0.74803149606299213" bottom="0.74803149606299213" header="0.31496062992125984" footer="0.31496062992125984"/>
  <pageSetup paperSize="9" scale="24" orientation="landscape" r:id="rId16"/>
  <tableParts count="1">
    <tablePart r:id="rId1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7"/>
  <sheetViews>
    <sheetView workbookViewId="0">
      <selection activeCell="E31" sqref="E31"/>
    </sheetView>
  </sheetViews>
  <sheetFormatPr defaultColWidth="8.88671875" defaultRowHeight="14.4" x14ac:dyDescent="0.3"/>
  <cols>
    <col min="1" max="1" width="17.44140625" customWidth="1"/>
    <col min="2" max="2" width="22.109375" customWidth="1"/>
  </cols>
  <sheetData>
    <row r="1" spans="1:2" x14ac:dyDescent="0.3">
      <c r="A1" t="s">
        <v>13</v>
      </c>
      <c r="B1" t="s">
        <v>16</v>
      </c>
    </row>
    <row r="2" spans="1:2" x14ac:dyDescent="0.3">
      <c r="A2" t="s">
        <v>14</v>
      </c>
      <c r="B2" t="s">
        <v>1</v>
      </c>
    </row>
    <row r="3" spans="1:2" x14ac:dyDescent="0.3">
      <c r="A3" t="s">
        <v>15</v>
      </c>
      <c r="B3" t="s">
        <v>7</v>
      </c>
    </row>
    <row r="4" spans="1:2" x14ac:dyDescent="0.3">
      <c r="B4" t="s">
        <v>17</v>
      </c>
    </row>
    <row r="5" spans="1:2" x14ac:dyDescent="0.3">
      <c r="B5" t="s">
        <v>18</v>
      </c>
    </row>
    <row r="6" spans="1:2" x14ac:dyDescent="0.3">
      <c r="B6" t="s">
        <v>19</v>
      </c>
    </row>
    <row r="7" spans="1:2" x14ac:dyDescent="0.3">
      <c r="B7" t="s">
        <v>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JEROZOLIMSKIE 200</vt:lpstr>
      <vt:lpstr>NOWY ŚWIAT 68</vt:lpstr>
      <vt:lpstr>NOWOGRODZKA 22</vt:lpstr>
      <vt:lpstr>WSZYSTKIE</vt:lpstr>
      <vt:lpstr>TECHNICZNY</vt:lpstr>
      <vt:lpstr>WSZYSTKIE!Nieruchomość</vt:lpstr>
      <vt:lpstr>Nieruchomość</vt:lpstr>
      <vt:lpstr>WSZYSTKIE!Powierzchnia</vt:lpstr>
      <vt:lpstr>Powierzchnia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Brymora</dc:creator>
  <cp:lastModifiedBy>Jan Grączyński</cp:lastModifiedBy>
  <cp:lastPrinted>2021-07-12T10:35:55Z</cp:lastPrinted>
  <dcterms:created xsi:type="dcterms:W3CDTF">2014-11-28T15:18:39Z</dcterms:created>
  <dcterms:modified xsi:type="dcterms:W3CDTF">2025-12-01T14:34:41Z</dcterms:modified>
</cp:coreProperties>
</file>